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ERDIAZ\Documents\LEY DE TRANSPARENCIA Y ACCESO A LA INFORMAACIO PÚBLICA 14-09-2020\PLAN DE ACCION 2020\"/>
    </mc:Choice>
  </mc:AlternateContent>
  <xr:revisionPtr revIDLastSave="0" documentId="8_{2F2EEEC9-0B83-4500-89A6-6BCFD525DCA6}" xr6:coauthVersionLast="36" xr6:coauthVersionMax="36" xr10:uidLastSave="{00000000-0000-0000-0000-000000000000}"/>
  <bookViews>
    <workbookView xWindow="0" yWindow="0" windowWidth="28800" windowHeight="13320" activeTab="1" xr2:uid="{00000000-000D-0000-FFFF-FFFF00000000}"/>
  </bookViews>
  <sheets>
    <sheet name="avance P Entes Externos " sheetId="1" r:id="rId1"/>
    <sheet name="A. Plan de Accion 2020" sheetId="2" r:id="rId2"/>
  </sheets>
  <definedNames>
    <definedName name="_xlnm._FilterDatabase" localSheetId="1" hidden="1">'A. Plan de Accion 2020'!$A$4:$K$243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1" i="2" l="1"/>
  <c r="J131" i="2"/>
  <c r="I131" i="2"/>
  <c r="H131" i="2"/>
  <c r="G131" i="2"/>
  <c r="K38" i="2"/>
  <c r="J38" i="2"/>
  <c r="I38" i="2"/>
  <c r="H38" i="2"/>
  <c r="G38" i="2"/>
  <c r="K22" i="2"/>
  <c r="J22" i="2"/>
  <c r="I22" i="2"/>
  <c r="H22" i="2"/>
  <c r="G22" i="2"/>
  <c r="K15" i="2"/>
  <c r="J15" i="2"/>
  <c r="I15" i="2"/>
  <c r="H15" i="2"/>
  <c r="G15" i="2"/>
  <c r="K5" i="2"/>
  <c r="J5" i="2"/>
  <c r="I5" i="2"/>
  <c r="H5" i="2"/>
  <c r="G5" i="2"/>
  <c r="F131" i="2" l="1"/>
  <c r="F38" i="2"/>
  <c r="F15" i="2"/>
  <c r="F5" i="2"/>
  <c r="F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Pardo</author>
    <author>ORLANDO HUERFANO JIMENEZ</author>
    <author>Usuario de Windows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Ver detalle filtro 1 sumatoria Plan 2020 y OPS 2020</t>
        </r>
      </text>
    </comment>
    <comment ref="D3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ver detalle filtro 2, Plan 2020. solamente subtotal (Verde Claro)</t>
        </r>
      </text>
    </comment>
    <comment ref="D4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No hay gastos relacionados con este objetivo</t>
        </r>
      </text>
    </comment>
    <comment ref="D5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Ramiro Pardo:
</t>
        </r>
        <r>
          <rPr>
            <sz val="9"/>
            <color indexed="81"/>
            <rFont val="Tahoma"/>
            <family val="2"/>
          </rPr>
          <t xml:space="preserve">Ver detalle filtro 4 sumatoria OPS 2020 + Plan 2020
</t>
        </r>
      </text>
    </comment>
    <comment ref="E54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ORLANDO HUERFANO JIMENEZ: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En microeconomía, se entiende por economía de escala al poder que tiene una empresa cuando alcanza un nivel óptimo de producción para ir produciendo más a menor coste, es decir, a medida que la producción en una empresa crece, sus costes por unidad producida se reducen</t>
        </r>
      </text>
    </comment>
    <comment ref="E105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ORLANDO HUERFANO JIMENEZ:</t>
        </r>
        <r>
          <rPr>
            <sz val="9"/>
            <color indexed="81"/>
            <rFont val="Tahoma"/>
            <family val="2"/>
          </rPr>
          <t xml:space="preserve">
implementar lo rodenado </t>
        </r>
      </text>
    </comment>
    <comment ref="D11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Ramiro Pardo:
</t>
        </r>
        <r>
          <rPr>
            <sz val="9"/>
            <color indexed="81"/>
            <rFont val="Tahoma"/>
            <family val="2"/>
          </rPr>
          <t xml:space="preserve">Ver detalle filtro 5 sumatoria OPS 2020 + Plan 2020
</t>
        </r>
      </text>
    </comment>
    <comment ref="E127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ESTA CONSTRUIDO EL MODELO DE NEGOCIO, PRESENTA DIFICULTADES POR LIMITACIONES EN LA ESTRUCTURA DEL CLUB Y DUALIDAD ENTRE LA UTILIZADA POR LOS EMPLEADOS, LA ORDENADA EN RESOLUCION Y LA EMPLEADA POR EL ERP.</t>
        </r>
      </text>
    </comment>
    <comment ref="D13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No hay gastos relacionados con este objetivo</t>
        </r>
      </text>
    </comment>
    <comment ref="D14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No hay gastos relacionados con este objetivo, directamente, los profesionales encargados de mercasdeo se consolidaron en contratacion ops </t>
        </r>
      </text>
    </comment>
    <comment ref="E145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ORLANDO HUERFANO JIMENEZ: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MERCADOTECNIA DEFINICION  Conjunto de técnicas y estudios que tienen como objeto mejorar la comercialización de un producto.
"la mercadotecnia busca formas de aumentar la demanda de un producto dentro del mercado"</t>
        </r>
      </text>
    </comment>
    <comment ref="D156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Ver sumatoria filtro 8 solamente en OPS.</t>
        </r>
      </text>
    </comment>
    <comment ref="D17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Ver detalle en filtro 9 en la sumatoria de Plan 2020 y OPS 2020
</t>
        </r>
        <r>
          <rPr>
            <b/>
            <sz val="9"/>
            <color indexed="81"/>
            <rFont val="Tahoma"/>
            <family val="2"/>
          </rPr>
          <t>No hay plan maestro</t>
        </r>
      </text>
    </comment>
    <comment ref="D209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Ver detalle solamente en subtotal Plan 2020 (Verde Claro) filtro 11</t>
        </r>
      </text>
    </comment>
    <comment ref="D223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Ver detalle solamente en subtotal Plan 2020 (Verde Claro) filtro 12</t>
        </r>
      </text>
    </comment>
    <comment ref="D245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Ver detalle filtro 13 sumatoria Plan 2020 y OPS 2020</t>
        </r>
      </text>
    </comment>
    <comment ref="D263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Ramiro Pardo:</t>
        </r>
        <r>
          <rPr>
            <sz val="9"/>
            <color indexed="81"/>
            <rFont val="Tahoma"/>
            <family val="2"/>
          </rPr>
          <t xml:space="preserve">
Ver detalle filtro 14 solamente en subtotal Plan 2020 (Verde claro)</t>
        </r>
      </text>
    </comment>
  </commentList>
</comments>
</file>

<file path=xl/sharedStrings.xml><?xml version="1.0" encoding="utf-8"?>
<sst xmlns="http://schemas.openxmlformats.org/spreadsheetml/2006/main" count="663" uniqueCount="326">
  <si>
    <t>Vigencia</t>
  </si>
  <si>
    <t>Hallazgos</t>
  </si>
  <si>
    <t>No. Metas Concertadas</t>
  </si>
  <si>
    <t>No. Metas cumplidas</t>
  </si>
  <si>
    <t>al 100%</t>
  </si>
  <si>
    <t>No. Metas en</t>
  </si>
  <si>
    <t>desarrollo</t>
  </si>
  <si>
    <t>No. Metas Pendientes</t>
  </si>
  <si>
    <t>por iniciar</t>
  </si>
  <si>
    <t>No. Metas vencidas a la</t>
  </si>
  <si>
    <t>fecha de corte</t>
  </si>
  <si>
    <t>CGR 2012</t>
  </si>
  <si>
    <t>CGR 2015</t>
  </si>
  <si>
    <t>CGR 2016</t>
  </si>
  <si>
    <t>CGR 2018</t>
  </si>
  <si>
    <t>TOTAL CGR</t>
  </si>
  <si>
    <t>%</t>
  </si>
  <si>
    <t>Cumplimiento</t>
  </si>
  <si>
    <t>% Avance</t>
  </si>
  <si>
    <t>No. Metas</t>
  </si>
  <si>
    <t>cumplidas al 100%</t>
  </si>
  <si>
    <t>en   desarrollo</t>
  </si>
  <si>
    <t>Pendientes por iniciar</t>
  </si>
  <si>
    <t>vencidas a la fecha de corte</t>
  </si>
  <si>
    <t>MDN 2016</t>
  </si>
  <si>
    <t>MDN 2019</t>
  </si>
  <si>
    <t>TOTAL MDN</t>
  </si>
  <si>
    <t>RF 2019</t>
  </si>
  <si>
    <t>• Avance planes de mejoramiento suscritos con la Contraloría General de la Republica de las vigencias 2012, 2015, 2016 y 2018.</t>
  </si>
  <si>
    <t>• Avance plan de mejoramiento suscritos con la Revisoría Fiscal vigencia 2019</t>
  </si>
  <si>
    <t>• Avance planes de mejoramiento suscritos con la Oficina de Control Interno Sectorial del ministerio de defensa nacional 2016-2019</t>
  </si>
  <si>
    <t>PLAN DE ACCIÓN 2020</t>
  </si>
  <si>
    <t xml:space="preserve"> </t>
  </si>
  <si>
    <t xml:space="preserve">RESPONSABLE O LIDER </t>
  </si>
  <si>
    <t>PRESUPUESTO</t>
  </si>
  <si>
    <t>ACTIVIDAD</t>
  </si>
  <si>
    <t xml:space="preserve">Jefe Oficina Asesora de Planeación </t>
  </si>
  <si>
    <t>AVANCE GENERAL PLANIFICADOR</t>
  </si>
  <si>
    <t>1. Satisfacer Nec. Y Exp. Del Socio de forma Integral.</t>
  </si>
  <si>
    <t xml:space="preserve">1.1 Estudio y segmentacion socio. </t>
  </si>
  <si>
    <t>COORDINACIÓN TIC´S</t>
  </si>
  <si>
    <t xml:space="preserve"> Implementar el modulo CRM del Sistema SEVEN ERP con el fin de gestionar la información de los socios</t>
  </si>
  <si>
    <t>Actualizar la información de los socios y sus beneficiarios en el Sistema SEVEN ERP en linea mediante la pagina Web y el APP, archivos de las cajas pagadoras y SIATH</t>
  </si>
  <si>
    <t>COORDINADOR SOCIOS</t>
  </si>
  <si>
    <t>Continuar con la segmentación de la población de socios por edades  (0 a 12 años- 13 a 20 años - 21 años a a 32 años - 33 años a 50 años - 51 a 70 años - 70 a mas de 70 años) de acuerdo a variables (demografico, geografico, socioeconómico, cultural, deportivo y perfil profesional). Hasta el 25% de la totalidad de la población</t>
  </si>
  <si>
    <t xml:space="preserve">1.2 Diseñar e Implementar actividades de Mercadeo por segmentos socio.  </t>
  </si>
  <si>
    <t>Diseñar actividades mercadeo y promocion a las actividades; sociales, culturales, recreodeportivas por segmentos trimestral en cada sede</t>
  </si>
  <si>
    <t xml:space="preserve">1.3 Actividades para Potencializar Segmentos de mercado. </t>
  </si>
  <si>
    <t xml:space="preserve">GRUPOS OPERACIONALES </t>
  </si>
  <si>
    <t>Realizar actividades ludicas, culturales y deportivas por segmentos de los socios y beneficiarios</t>
  </si>
  <si>
    <t>Poner en funcionamiento el area de comunicaciones y mercadeo operativo del Club</t>
  </si>
  <si>
    <t>1.4 Definir e Implementar prestacion de servicios Personalizados.</t>
  </si>
  <si>
    <t xml:space="preserve">Ofrecer servicios personalizados por grupos operacionales en cada sede </t>
  </si>
  <si>
    <t xml:space="preserve">1.5 Diseñar e Implementar  estructura de Comunicación Socio - Club. </t>
  </si>
  <si>
    <t>GRUPOS OPERACIONALES - GRUPO MISIONAL SOCIOS</t>
  </si>
  <si>
    <t>Estabecer comunicación con los socios recibiendo la percepcion de los mismos</t>
  </si>
  <si>
    <t>GRUPO MISIONAL SOCIOS</t>
  </si>
  <si>
    <t xml:space="preserve">Construir grupo de amigos del Club </t>
  </si>
  <si>
    <t>COORDINACION TIC´S - COORDINACIÓN SOCIOS</t>
  </si>
  <si>
    <t>Implementar en la APP y Página Web nuevas funcionalidades para comunicarse con el socio</t>
  </si>
  <si>
    <t>Socializar el uso del módulo de PQRD y CRM a los socios y a los lideres de cada Grupo y Oficina</t>
  </si>
  <si>
    <t>Desarrollar el proyecto de Telefonía IP en las Tres Sedes</t>
  </si>
  <si>
    <t>1.6 Participacion y socialización Asertiva del Socio</t>
  </si>
  <si>
    <t>Planear e implementar actividades para mejorar la conectividad con los socios, comunicación en dos vias. Implementar el Plan de participación ciudadano.</t>
  </si>
  <si>
    <t>Adelantar procesos administrativos parcialmente en linea (PAAC)</t>
  </si>
  <si>
    <t>Establecer un chat  en la pagina web para comunicaciòn con el socio</t>
  </si>
  <si>
    <t xml:space="preserve">COORDINACION ADMINISTRATIVA </t>
  </si>
  <si>
    <t xml:space="preserve">Actualizar e implementar instrumentos de gestión de información y criterios diferenciales de accesibilidad </t>
  </si>
  <si>
    <t>Poner en funcionamiento la oficina de atencion al ciudadano</t>
  </si>
  <si>
    <t>2. Ampliar Cobertura Integral.</t>
  </si>
  <si>
    <t xml:space="preserve">  </t>
  </si>
  <si>
    <t>2.1 Proporcionar nuevos espacios y escenarios que generen crecimiento en la cobertura del servicio</t>
  </si>
  <si>
    <t>Generar  nuevos espacios y escenarios por sede y linea operacional</t>
  </si>
  <si>
    <t>2.2 Diseño de productos y servicios con enfoque a la ampliación de cobertura</t>
  </si>
  <si>
    <t>Reforzar el diseño del portafolio de servicios (alineado al Plan de Negocios por sede)</t>
  </si>
  <si>
    <t>COORDINACIÓN SOCIOS</t>
  </si>
  <si>
    <t>Mejorar la administracion de los Canjes con otros Clubes.</t>
  </si>
  <si>
    <t>3. Contribuir a la Formación Social y Cultural del Socio.</t>
  </si>
  <si>
    <t>3.1. Contribuir a la formacion social y cultural del Socio por segmentos.</t>
  </si>
  <si>
    <t>Planear y desarrollar espacios de formación social y cultural con nuestros socios en cada sede.</t>
  </si>
  <si>
    <t>Fomentar actividades de tradición militar y policial</t>
  </si>
  <si>
    <t xml:space="preserve">3.2 Generar espacios de formación social </t>
  </si>
  <si>
    <t>Realizar actividades para fomentar normas de comportamiento y etiqueta en nuestros socios en cada sede.</t>
  </si>
  <si>
    <t>Propiciar actividades que fomenten la integracion entre socios</t>
  </si>
  <si>
    <t xml:space="preserve"> 
</t>
  </si>
  <si>
    <t>4. Contribuir a la Operaciòn Comercial del Club Militar</t>
  </si>
  <si>
    <t>4.1 Proyectar Economias de Escala.</t>
  </si>
  <si>
    <t>COORDINADOR ADMINISTRATIVO</t>
  </si>
  <si>
    <t>Cumplir con el plan anual de adquisiciones (PAA) de acuerdo a las modalidades planificadas buscando procesos de licitacion publica a gran escala</t>
  </si>
  <si>
    <t>Proyectar adquisiciones a traves de la Bolsa Mercantil De Colombia (BMC)</t>
  </si>
  <si>
    <t>Definir la Propuesta de Valor; de forma puntual por cada dependencia al servicio del socio</t>
  </si>
  <si>
    <t>ALIMENTOS Y BEBIDAS</t>
  </si>
  <si>
    <t>Estandarizar las recetas estandar, asi como las fichas tecnicas de los platos con el objetivo de definir los costos e incrementar la rentabilidad por produccion eficiente acorde a la cultura gastronomica de cada sede.</t>
  </si>
  <si>
    <t xml:space="preserve">Definicion de actividades a ser tercerizadas y su manejo </t>
  </si>
  <si>
    <t xml:space="preserve">Definición del nivel de obsolecencia y proyeccion de cambio de equipos en los grupos operacionales </t>
  </si>
  <si>
    <t>COORDINACION ADMINISTRATIVA</t>
  </si>
  <si>
    <t>Definición de la capacidad de almacenamiento y tiempos de reorden de materia prima</t>
  </si>
  <si>
    <t xml:space="preserve">Definir y construir detalle del calculo de los costos indirectos de produccion en los grupos operacionales </t>
  </si>
  <si>
    <t xml:space="preserve">4.2 Fortalecer Estructura de costos </t>
  </si>
  <si>
    <t>AREA DE COSTOS + ASESOR CONTABLE + COORDINADOR FINANCIERO</t>
  </si>
  <si>
    <t>Definir e implementar la estructura de Centros de Costos del Club Militar</t>
  </si>
  <si>
    <t xml:space="preserve">Análisis de la estructura organizacional </t>
  </si>
  <si>
    <t>Definición de Unidades de negocio</t>
  </si>
  <si>
    <t>Definición de Centros de Costo operacionales y administrativos</t>
  </si>
  <si>
    <t>Propuesta de la Estructura de centros de costo</t>
  </si>
  <si>
    <t>Autorización de la estructura - Difusión - Cargue en sistemas de información</t>
  </si>
  <si>
    <t>Elaborar Guía de asignación de gastos a los Centros de Costos</t>
  </si>
  <si>
    <t>Analizar los gastos generados en los diferentes Centros de Costos</t>
  </si>
  <si>
    <t>Identificar asignación de costos directos y gastos susceptible de distribución</t>
  </si>
  <si>
    <t xml:space="preserve">Revisar la parametrización en el ERP </t>
  </si>
  <si>
    <t xml:space="preserve">Documentar la información y su registro. </t>
  </si>
  <si>
    <t>Realizar estudio de mercado para la asignación de CIS en sectores hotelero, restaurantes y clubes sociales</t>
  </si>
  <si>
    <t xml:space="preserve">Identificar mejores prácticas en manejo de costos para las diferentes líneas de negocio en empresas similares-. </t>
  </si>
  <si>
    <t xml:space="preserve">Analizar y documentar los resultados y preliminarmente identificar los costos indirectos a distribuir en el costo de operación. </t>
  </si>
  <si>
    <t xml:space="preserve">4.3 Incrementar Flujo de Caja </t>
  </si>
  <si>
    <t>AREA DE TESORERIA</t>
  </si>
  <si>
    <t>Estructurar el Flujo de Caja Mensual Proyectado y Ejecutado</t>
  </si>
  <si>
    <t>Elaborar propuesta de políticas de recaudo y pago</t>
  </si>
  <si>
    <t>Optimizar la negociación de costos de  servicios financieros</t>
  </si>
  <si>
    <t>4.4 Mejorar la gestión de cartera.</t>
  </si>
  <si>
    <t>AREA DE CARTERA</t>
  </si>
  <si>
    <t xml:space="preserve">Cumplir con las actividades previstas en Plan de Mejoramiento CGR código 2012-24-1 "DEUDORES Situación de incertidumbre en las cuentas contables" </t>
  </si>
  <si>
    <t xml:space="preserve">Cumplir con las actividades previstas en Plan de Mejoramiento de Revisoria Fiscal "CUENTAS POR COBRAR" </t>
  </si>
  <si>
    <t xml:space="preserve">Cumplir con las actividades previstas en Plan de Mejoramiento OCIS Hallazgos
6 "Presunto detrimento patrimonial en cuotas de sostenimiento" 
15 "Debilidad en los descuentos cuotas de sostenimiento en oficiales socios activos ; 
16 "Descuentos en el 2019 que no corresponden a Oficiales y demás socios Club Militar" 
17 "Diferencias en los saldos del area contable y de cartera ERP SEVEN que afecta la consistencia y razonabilidad de los Estados Financieros. 
18 Debilidades en el análisis, verificación y conciliación de información de deudores generando cartera inexistente o de dificil cobro. </t>
  </si>
  <si>
    <t>4.5 Fortalecer el  Sistema control interno y la Veeduria del Socio.</t>
  </si>
  <si>
    <t>COORDINADOR FINANCIERO</t>
  </si>
  <si>
    <t xml:space="preserve">Publicación de los estados financieros del Club mensualmente </t>
  </si>
  <si>
    <t>Revista fisica trimestral a los inventarios de los almacenes.</t>
  </si>
  <si>
    <t>Revista fisica de los inventarios de los activos fijos de la entidad minimo una vez al año</t>
  </si>
  <si>
    <t xml:space="preserve">OFICINA ASESORA DE PLANEACIÓN </t>
  </si>
  <si>
    <t xml:space="preserve">Fortalecer  el sistema de control interno </t>
  </si>
  <si>
    <t>OFICINA DE CONTROL INTERNO</t>
  </si>
  <si>
    <t>Diseño y ejecución de la Campaña interna de fomento, difusión y sensibilización de la Cultura del Control</t>
  </si>
  <si>
    <t>Seguimiento y Evaluación a los Planes de Mejoramiento suscritos con entes de control</t>
  </si>
  <si>
    <t>Seguimiento a la política de administración del Riesgo</t>
  </si>
  <si>
    <t>Realizar el Seguimiento y Evaluación a la Gestión Institucional</t>
  </si>
  <si>
    <t>Implementar espacios y herramientas que le permitan al socio realizar Veeduria en dos vias.</t>
  </si>
  <si>
    <t>Rendicion de cuentas a todos los socios Ley 489 de 1998</t>
  </si>
  <si>
    <t>Construcción y publicación Informe de Gestión 2019, su analisis y mejoras estrategicas de cuatrienio</t>
  </si>
  <si>
    <t>Actualizacion permanente de los 12 planes institucionales de la entidad con su evaluacion y socializacion interna como con los socios.</t>
  </si>
  <si>
    <t>4.6 Construir y garantizar la Proyección Financiera de corto, mediano y largo plazo.</t>
  </si>
  <si>
    <t xml:space="preserve">COORDINACIÓN FINANCIERA Y OFICINA ASESORA DE PLANEACIÓN </t>
  </si>
  <si>
    <t>Construir proyeccion de corto, mediano y largo plazo de la entidad.</t>
  </si>
  <si>
    <t>4.7 Mejorar la gestión de adquisiciones.</t>
  </si>
  <si>
    <t>COORDINACIÓN ADMINISTRATIVA</t>
  </si>
  <si>
    <t>Poner en funcionamiento el area de adquisiciones en la coordinacion administrativa</t>
  </si>
  <si>
    <t>Reducción de Tiempos de respuesta en la Gestión de Adquisiciones mejorando la eficiencia. Verificando los procedimientos.</t>
  </si>
  <si>
    <t>Actualizacion manual de contratación de la entidad</t>
  </si>
  <si>
    <t xml:space="preserve">OFICINA ASESORA JURIDICA </t>
  </si>
  <si>
    <t>Revisar,Evaluar y Pre aprobar  Manual de Contratacion acorde a la operación de la entidad y las normas.</t>
  </si>
  <si>
    <t>5. Mejorar la Rentabilidad Social. mejorando la percepcion del socio.</t>
  </si>
  <si>
    <t>5.1 Mejorar la eficiencia en el uso de los activos.</t>
  </si>
  <si>
    <t>Promover la utilización de las instalaciones operacinales de las tres sedes.</t>
  </si>
  <si>
    <t>Actualización del Manual de Activos fijos</t>
  </si>
  <si>
    <t>Contratacion de una empresa para organizar los activos fijos de la entidad de acuerdo a los parametros establecidos por la ley.</t>
  </si>
  <si>
    <t xml:space="preserve">Gestionar el nombramiento de un funcionario para que se haga responsable del area de activos fijos </t>
  </si>
  <si>
    <t>GRUPOS OPERACIONALES . COORDINACION SOCIOS</t>
  </si>
  <si>
    <t>Fomentar Actividades acorde a la infraestructura existente. (ventas a terceros sin afectacion al socio)</t>
  </si>
  <si>
    <t>5.2 Asegurar eficientemente el recaudo de sostenimiento-</t>
  </si>
  <si>
    <t>AREA DE CARTERA CON APOYO TIC´S</t>
  </si>
  <si>
    <t>Gestionar la interoperabilidad con los sistemas de información con las 8 Cajas Pagadoras a fin de conocer las novedades del socio en tiempo real. 
Ejército Nacional
Armada Nacional 
Fuerza Aérea
Policía Nacional
Ministerio de Defensa -Pensionados MDN
CAGEN
CASUR- Retirados PONAL
CREMIL- Retirados FFMM</t>
  </si>
  <si>
    <t>AREA CARTERA, AREA AUDITORIA DE INGRESOS, AREA TESORERIA, AREA PRESUPUESTO, AREA CONTABILIDAD</t>
  </si>
  <si>
    <t xml:space="preserve">Implementar el Módulo de Derechos y Cartera de SIIF Nación, para generar Facturación Electrónica de cuotas de sostenimiento de los socios asimilados, empresas y todos aquellos que no están asociados a Cajas Pagadoras. </t>
  </si>
  <si>
    <t>OFICINA ASESORA DE PLANEACIÓN</t>
  </si>
  <si>
    <t>Definir la politica de Participación de uso cuota sostenimiento.</t>
  </si>
  <si>
    <t>Diseñar e implementar un plan de retencion del Socio. (FIDELIZACIÓN)</t>
  </si>
  <si>
    <t>5.3 Mejorar la Logistica operativa interna.</t>
  </si>
  <si>
    <t>Operativizar al 100% los diferentes modulos del ERP SEVEN y KACTUS, adquiridos para los grupos operativos</t>
  </si>
  <si>
    <t>Potencializar al personal reforzando capacitaciones al personal operativo de acuerdo a su desempeño y rol.</t>
  </si>
  <si>
    <t>Construir e implementar Modelo de Negocio y derivar el Plan de Negocio del Club Militar en sus tres sedes.</t>
  </si>
  <si>
    <t xml:space="preserve">5.4 Garantizar el control y la supervisión </t>
  </si>
  <si>
    <t>COORDINADOR
CONTADOR
ASESOR EXTERNO
JEFE AREA FINANCIERA</t>
  </si>
  <si>
    <t>Implementar Comité Financiero Mensual para el seguimiento a:
Cumplimiento metas de Ventas Operacionales
Recaudo de Cartera
Análisis de costos directos
Comportamiento de los Gastos
Ejecución del Flujo de Caja
Resultados de operación 
Necesidades de Reposición o Inversión</t>
  </si>
  <si>
    <t xml:space="preserve">Implementar y dejar funcionable el sistema SEVEN en lo que corresponde al modulo de contratacion </t>
  </si>
  <si>
    <t>Dar cumplimiento a las actividades del plan de mejora  suscrito: de la Contraloria y control interno MDN, en lo referente a la etapa poscontractual</t>
  </si>
  <si>
    <t xml:space="preserve">REVISORIA FISCAL </t>
  </si>
  <si>
    <t>Consolidacion , analisis y publicacion trimestral de estados financieros del Club</t>
  </si>
  <si>
    <t>Implementar el plan de continuidad del negocio BCP</t>
  </si>
  <si>
    <t>6. Modernizar la Operación Comercial Acorde al estudio del Socio.</t>
  </si>
  <si>
    <t>6.1 Diseñar e implementar productos en los Grupos operacionales (PRODUCTOS)</t>
  </si>
  <si>
    <r>
      <t>Diseñar e implementar planes que conlleven a la</t>
    </r>
    <r>
      <rPr>
        <b/>
        <u/>
        <sz val="18"/>
        <color theme="1" tint="0.24994659260841701"/>
        <rFont val="Arial"/>
        <family val="2"/>
      </rPr>
      <t xml:space="preserve"> modernización de los productos</t>
    </r>
    <r>
      <rPr>
        <b/>
        <sz val="18"/>
        <color theme="1" tint="0.24994659260841701"/>
        <rFont val="Arial"/>
        <family val="2"/>
      </rPr>
      <t xml:space="preserve"> de las lineas de negocios en cada sede.</t>
    </r>
  </si>
  <si>
    <t>6.2 Actualizar los Grupos operativos alineados a las necesidades del socio (Modernizar la Infraestructura).</t>
  </si>
  <si>
    <t>GRUPOS OPERACIONALES - OFICINA ASESORA DE PLANEACIÓN</t>
  </si>
  <si>
    <r>
      <t xml:space="preserve">Aplicar la metodologia de proyectos del DNP en los </t>
    </r>
    <r>
      <rPr>
        <b/>
        <u/>
        <sz val="18"/>
        <color theme="1" tint="0.24994659260841701"/>
        <rFont val="Arial"/>
        <family val="2"/>
      </rPr>
      <t>proyectos de modernizacion de los grupos</t>
    </r>
    <r>
      <rPr>
        <b/>
        <sz val="18"/>
        <color theme="1" tint="0.24994659260841701"/>
        <rFont val="Arial"/>
        <family val="2"/>
      </rPr>
      <t xml:space="preserve"> operacionales. (PROYECTOS DE INVERSIÓN EJ: EDIFICIO SEDE LAS MERCEDES ADULTO MAYOR)</t>
    </r>
  </si>
  <si>
    <t>7. Fomentar y Diseñar Actividades de Mercadotecnia acorde al Socio.</t>
  </si>
  <si>
    <t>7.1 Diseñar e implementar tecnicas de comercializacion de los productos de los grupos operativos.   (Anticipar las necesidades de socio).</t>
  </si>
  <si>
    <t xml:space="preserve">GRUPOS OPERACIONALES  - COORDINACION SOCIOS </t>
  </si>
  <si>
    <t>Definir e implementar principios y practicas de mercadotecnia o marketing, para aumentar la demanda de los socios en el Club, aumentando las ventas el 20%</t>
  </si>
  <si>
    <t>7.2 Desarrollar actividades de posicionamiento de productos ofertados</t>
  </si>
  <si>
    <t>Generar campañas de posicionamiento de los productos de mercado por lineas de negocios en las tres sedes</t>
  </si>
  <si>
    <t>Construir e implementar estrategias de posicionamiento de la marca Club Militar</t>
  </si>
  <si>
    <t xml:space="preserve">7.3 Crear e implementar estrategias de mercadotecnia de segmentos . Acciones o tacticas de mejoramiento de las ventas logrando una ventaja competitiva. </t>
  </si>
  <si>
    <t>Construir promociones de los productos y servicios ofertados a los socios para lograr el incremento del 20% en ventas</t>
  </si>
  <si>
    <t xml:space="preserve">Generar propuestas de mercadeo competitivas para los grupos operacionales </t>
  </si>
  <si>
    <t>8. Fomentar la Operación Comercial del Club.</t>
  </si>
  <si>
    <t>8.1 Excelencia operativa y liderazgo del producto.</t>
  </si>
  <si>
    <t>Incrementar la Utilidad Bruta en un 25% anual en relación al periodo anterior.</t>
  </si>
  <si>
    <t>Analisis y reduccion de costos con control real.</t>
  </si>
  <si>
    <t>Construir sentido de pertenencia de los funcionarios en cada grupo, a fin de mejorar el clima laboral y la rentabilidad economica en ruta al desarrollo sostenible</t>
  </si>
  <si>
    <t>Excelencia Operativa: Realizar Taller de sinergias de mejoras por grupos de trabajo</t>
  </si>
  <si>
    <t>Diseñar e implementar Metodologias para la identificaciòn y control de los aspectos e impactos ambientales</t>
  </si>
  <si>
    <t>8.2 Diseñar actividades innovadoras en los Grupos operativos.</t>
  </si>
  <si>
    <t>Generar actividades que conlleven a la identidad institucional</t>
  </si>
  <si>
    <t>Planear e implementar concurso entre los funcionarios de la entidad a la mejor iniciativa propuesta.</t>
  </si>
  <si>
    <t>8.3 Ocupar la capacidad instalada ociosa.</t>
  </si>
  <si>
    <t xml:space="preserve">Realizar actividades de empleo de dependecias ociosas </t>
  </si>
  <si>
    <t>Campaña de comercializacion de las actividades de empleo de dependencias ociosas</t>
  </si>
  <si>
    <t>8.4 Implementar comunicación y respeto al Socio</t>
  </si>
  <si>
    <t>Generar un protocolo de comunicación a nivel institucional</t>
  </si>
  <si>
    <t>Diseñar e implementar el manual de identidad corporativa.</t>
  </si>
  <si>
    <t>Diseñar e implementar protocolo y atencion al socio.</t>
  </si>
  <si>
    <t>9.  Mejorar Servicio de Apoyo Logìstico</t>
  </si>
  <si>
    <t>9.1 Fortalecimiento Organizacional y simplificación de los procesos que permitan llegar al socio (Posicionar la gestion y el desempeño institucional - Quintil 4).</t>
  </si>
  <si>
    <t>Aplicar y verificar la operativizacion de los procesos de los grupos operacionales (alimentos y bebidas, recreacion y deportes y alojamiento)</t>
  </si>
  <si>
    <t>GRUPOS DE APOYO</t>
  </si>
  <si>
    <t>Aplicar y verificar la operativizacion de los procesos de los grupos de apoyo (Talento humano, Tic´s, Financiera, Administración)</t>
  </si>
  <si>
    <t>Actualizar y comunicar la caracterización del proceso y las politicas de operación de Jurídica</t>
  </si>
  <si>
    <t xml:space="preserve">Aplicar y verificar la operativizacion de los procesos de las Oficina Asesora de Planeación </t>
  </si>
  <si>
    <t>Aplicar y verificar la operativización de los procesos del grupo Misional</t>
  </si>
  <si>
    <t>Construir y apropiar el Mapa de Riesgos de la entidad</t>
  </si>
  <si>
    <t>OFICINA CONTROL INTERNO</t>
  </si>
  <si>
    <t>Aplicar y verificar la operativizacion de los procesos de las oficina control interno</t>
  </si>
  <si>
    <t>Actualizar y comunicar la caracterización del proceso y las políticas de operación de Evaluación y control; Verificar los documentos existentes en el proceso de Gestión de Evaluación y Control y confrontarlos contra el marco normativo vigente que rige a las Oficinas de Control Interno, para determinar las brechas. 	Actualizar los documentos y revisarlos en mesa de trabajo con el personal de la OCI. 	Presentar documentos a la oficina de calidad para la respectiva aprobación. Socializar los documentos actualizados</t>
  </si>
  <si>
    <t>Fortalecer sistema de control interno del club militar; •	Planeación del proyecto, •	Solicitud de información, •	Entendimiento del negocio, •	Análisis y diagnostico, •	Reporte y validación, •	Formulación del plan de mejora, •	Transferencia de conocimiento, •	Construcción de matrices de riesgos, •	Evaluación de riesgo tecnológico, •	Cierre del proyecto.</t>
  </si>
  <si>
    <t>Diseñar y ejecutar el Plan de Auditoria Anual</t>
  </si>
  <si>
    <t>Planear, implementar y poner en funcionamiento el comité editorial del Club Militar (información en la Web), así como politica editorial del portal Web en el SGC. (PAA)</t>
  </si>
  <si>
    <t>9.2 Construir Plan Maestro de Mantenimiento.</t>
  </si>
  <si>
    <t xml:space="preserve"> Diseñar y aplicar estrategias para informar de forma frecuente las necesidades de las áreas a el personal de mantenimiento.</t>
  </si>
  <si>
    <t>Definir cronograma de actividades para la construccion del Plan Maestro de mantenimiento</t>
  </si>
  <si>
    <t>Adelantar actividades de administració y control ambiental (programas ambientales, programa de control de plagas, evaluacion de aspectos ambientales, plan de gestión de residuos , recursos hidricos, agua potale y aguas residuales y generación de conciemcia ambiental)</t>
  </si>
  <si>
    <t>Alinear Presupuesto de Mantenimiento 2020, a Indicaciones del Plan Maestro de Mantenimiento.</t>
  </si>
  <si>
    <t>Optimizar la implementación del módulo de mantenimiento del Sistema SEVEN ERP, con la generación del plan maestro de mantenimiento desde el mismo</t>
  </si>
  <si>
    <t>10. Impulsar Capital Humano Con Cultura de Servicio al Socio.</t>
  </si>
  <si>
    <t>10.1 Identificar las capacidades de los funcionarios. Incorporación y retencion del talento humano.</t>
  </si>
  <si>
    <t>Definir el perfil del personal operativo y sus funciones en cada área.</t>
  </si>
  <si>
    <t>COORDINACIÓN TALENTO HUMANO</t>
  </si>
  <si>
    <t>Estudio de Cargas, Roles y perfiles</t>
  </si>
  <si>
    <t>Construir, socializar y sensibilizar los diferentes niveles de formación y competencias de los funcionarios</t>
  </si>
  <si>
    <t>Diseñar e implementar Plan Anual de Vacantes, Plan de Previsión de Recursos Humanos (Contratos prestación de servicios)</t>
  </si>
  <si>
    <t>10.2 Impulsar un Mejor Clima Organizacional</t>
  </si>
  <si>
    <t>Realizar actividades para mejorar la motivación y el trabajo en equipo en cada grupo operacional.</t>
  </si>
  <si>
    <t xml:space="preserve">Evaluación Clima Organizacional </t>
  </si>
  <si>
    <t>11. Definir y Desarrollar la Nueva Arquitectura Empresarial acorde a la naturaleza.</t>
  </si>
  <si>
    <t xml:space="preserve">11.1 Alinear procesos, datos, aplicaciones e infraestructura tecnológica con los objetivos estratégicos del club </t>
  </si>
  <si>
    <t xml:space="preserve">Administración y control del proceso de nómina </t>
  </si>
  <si>
    <t>Actualización hojas de vida SIGEP</t>
  </si>
  <si>
    <t xml:space="preserve">Manejo Historias laborales </t>
  </si>
  <si>
    <t>Alinear procesos, datos, aplicaciones e infraestructura tecnológica con los objetivos estratégicos del club</t>
  </si>
  <si>
    <t>Capacitaciones a los usuarios finales en los Sistemas de información SIIF NACION II, SEVEN, KACTUS, KAYROS, SUIT VISION, TIC ATENTO, PQRD.</t>
  </si>
  <si>
    <t xml:space="preserve">Implementar los dominios del Marco Referencia de Arquitectura Empresarial de la Entidad </t>
  </si>
  <si>
    <t>11.2 Transformación y competitividad (naturaleza jurídica, estructura económica , contribución social y estructura laboral)</t>
  </si>
  <si>
    <t xml:space="preserve">Actualización Manual de Funciones </t>
  </si>
  <si>
    <t xml:space="preserve">Actualización sistema de Gestión de Calidad </t>
  </si>
  <si>
    <t>Estructurar e implementar tabla de honorarios personal prestación de servicios profesionales  y metodologias de vinculación laboral</t>
  </si>
  <si>
    <t>12. Apropiar Tecnologias de Información y Comunicación</t>
  </si>
  <si>
    <t>12.1 Gestión Integral de sistemas de información</t>
  </si>
  <si>
    <t>Racionalizar trámite Ingreso Socio Club para disponer parcialmente en línea</t>
  </si>
  <si>
    <t>Diseñar la automatizacion de los procedimientos administrativos de estados de cuenta, actualizacion de datos parcialmente en linea</t>
  </si>
  <si>
    <t>Desarrollar APP móvil informativo con procedimientos administrativos parcialmente en linea</t>
  </si>
  <si>
    <t>Estructurar y documentar la gestión de la información del club.</t>
  </si>
  <si>
    <t>12.2 Desarrollar competencias de uso y apropiación de TI</t>
  </si>
  <si>
    <t>Fortalecer el uso y la apropiacion del  sistema de información misional ERP SEVEN-KACTUS</t>
  </si>
  <si>
    <t>Fortalecer el uso y la apropiacion del  sistemas de información SIGEP</t>
  </si>
  <si>
    <t>Fortalecer el uso y la apropiacion del  sistemas de información KAYROS</t>
  </si>
  <si>
    <t>Fortalecer el uso y la apropiacion del  sistemas de información SUIT VISIÓN</t>
  </si>
  <si>
    <t xml:space="preserve"> Fortalecer el uso y la apropiacion del  sistemas de información TIC ATENTO</t>
  </si>
  <si>
    <t>Fortalecer el uso y la apropiacion del  sistemas de información PQRD</t>
  </si>
  <si>
    <t>12.3 Potencializar las capacidades institucionales de TI</t>
  </si>
  <si>
    <t>Estructurar y documentar la información del Club</t>
  </si>
  <si>
    <t xml:space="preserve">Levantamiento de información de los lineamientos en cumplimiento del Marco de referencia de Arquitectura de TI en el club </t>
  </si>
  <si>
    <t>Automatizar procesos de TICS a nivel de implementación mesa de ayuda</t>
  </si>
  <si>
    <t>Documentar la arquitectura de servicios tecnológicos y los mecanismos para asegurar la trazabilidad sobre las transacciones realizadas a los sistemas de información</t>
  </si>
  <si>
    <t>Potenciar logistica de reversa en la disposición de residuos tecnológicos.</t>
  </si>
  <si>
    <t>13. Fortalecer el Sentido de Pertenencia para Mejorar el Servicio.</t>
  </si>
  <si>
    <t xml:space="preserve">13.1 Promover Comunicación Interna Activa </t>
  </si>
  <si>
    <t xml:space="preserve">Programa Institucional "Comunicándonos" </t>
  </si>
  <si>
    <t>Código de Integridad</t>
  </si>
  <si>
    <t>13.2 Definir Estrategias de Motivacion.</t>
  </si>
  <si>
    <t>Plan de Seguridad y Salud en el trabajo 2020</t>
  </si>
  <si>
    <t xml:space="preserve">Salario emocional </t>
  </si>
  <si>
    <t>Plan de Bienestar Social, integracion, recreacion y estimulos 2020</t>
  </si>
  <si>
    <t>13.3 Promover el Liderazgo Compartido</t>
  </si>
  <si>
    <t xml:space="preserve">Desarrollar estrategias de liderazgo compartido en cada grupo operacional. </t>
  </si>
  <si>
    <t>Diseñar e implementar campaña liderazgo - seminario taller</t>
  </si>
  <si>
    <t>13.4 Participacion</t>
  </si>
  <si>
    <t>Cumplimiento al acuerdo Sindical vigencia 2019 - 2021</t>
  </si>
  <si>
    <t>Programa Pasantes</t>
  </si>
  <si>
    <t>14. Transformar y Consolidar la Cultura Organizacional</t>
  </si>
  <si>
    <t>14.1 Mejorar la productividad</t>
  </si>
  <si>
    <t xml:space="preserve">Constitución Comité de Calidad </t>
  </si>
  <si>
    <t xml:space="preserve">Poner en aplicación eficiente el comité de calidad en los Grupos operacionales </t>
  </si>
  <si>
    <t xml:space="preserve">Evaluación de Desempeño </t>
  </si>
  <si>
    <t>14.2 Desarrollo y crecimiento del talento humano</t>
  </si>
  <si>
    <t>Plan de Capacitación 2020</t>
  </si>
  <si>
    <t>Diseñar e Implementar Campaña de socializacion e interiorizacion del Código de Integridad.</t>
  </si>
  <si>
    <t>Director General Club Militar</t>
  </si>
  <si>
    <t xml:space="preserve">AÑO 2020 AVANCE 1ER. TRIMESTRE </t>
  </si>
  <si>
    <t>PORCENTAJE AVANCE EN EL CUATRIENIO 2019-2022</t>
  </si>
  <si>
    <t xml:space="preserve">OBJETIVO ESRATEGICO </t>
  </si>
  <si>
    <t xml:space="preserve">PERSPECTIVA </t>
  </si>
  <si>
    <t xml:space="preserve">PERSPECTIVA DE SOCIOS </t>
  </si>
  <si>
    <t>Satisfacer las necesidades y expectativas del socio de forma integral.</t>
  </si>
  <si>
    <t>Ampliar la cobertura integral.</t>
  </si>
  <si>
    <t>Contribuir a la formación Social y Cultural del socio.</t>
  </si>
  <si>
    <t>Contribuir a la operación comercial del Club Militar.</t>
  </si>
  <si>
    <t>Mejorar la rentabilidad.</t>
  </si>
  <si>
    <t>Modernizar la operación comercial acorde al estudio de socios.</t>
  </si>
  <si>
    <t xml:space="preserve">Fomentar y diseñar actividades de mercadotecnia acorde al Socio. </t>
  </si>
  <si>
    <t>Fomentar la operación comercial del Club Militar.</t>
  </si>
  <si>
    <t>Mejorar el servicio de apoyo logístico.</t>
  </si>
  <si>
    <t>Impulsar capital humano con cultura de servicio al socio.</t>
  </si>
  <si>
    <t>Definir y desarrollar la nueva Arquitectura Empresarial acorde a la Naturaleza.</t>
  </si>
  <si>
    <t>Apropiar tecnologías de información y comunicación.</t>
  </si>
  <si>
    <t>Fortalecer el sentido de pertenencia de los empleados para mejorar el servicio.</t>
  </si>
  <si>
    <t>Transformar y consolidar la cultura organizacional.</t>
  </si>
  <si>
    <t xml:space="preserve">PERSPECTIVA DEL FACTOR HUMANO </t>
  </si>
  <si>
    <t>PERSPECTIVA DE APRENDIZAJE Y CRECIMIENTO</t>
  </si>
  <si>
    <t>PERPECTIVA OPERATIVA COMERCIAL</t>
  </si>
  <si>
    <t>PERSPECTIVA ADMINISTRATIVA Y FINANCIERA</t>
  </si>
  <si>
    <t xml:space="preserve">AÑO 2020 AVANCE 2DO. TRIMESTRE </t>
  </si>
  <si>
    <t xml:space="preserve">AÑO 2020 AVANCE 3ER. TRIMESTRE </t>
  </si>
  <si>
    <t xml:space="preserve">AÑO 2020 AVANCE 4TO. TRIMESTRE </t>
  </si>
  <si>
    <t xml:space="preserve">AVANCE FINAL VIGENCIA ANTERIOR </t>
  </si>
  <si>
    <t>CLUB MILITAR</t>
  </si>
  <si>
    <t xml:space="preserve"> PLAN DE ACCIÓN </t>
  </si>
  <si>
    <t>Código: DE- G01-F01
Versión: 2
Fecha:  09/01/2020
Página 1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</si>
</sst>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0.0%"/>
    <numFmt numFmtId="166" formatCode="[$$-240A]\ 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7.5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14"/>
      <color theme="1" tint="0.24994659260841701"/>
      <name val="Calibri Light"/>
      <family val="2"/>
      <scheme val="major"/>
    </font>
    <font>
      <b/>
      <sz val="14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28"/>
      <name val="Calibri"/>
      <family val="2"/>
      <scheme val="minor"/>
    </font>
    <font>
      <b/>
      <sz val="14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4"/>
      <name val="Calibri"/>
      <family val="2"/>
    </font>
    <font>
      <sz val="14"/>
      <name val="Calibri"/>
      <family val="2"/>
    </font>
    <font>
      <sz val="14"/>
      <name val="Calibri Light"/>
      <family val="2"/>
      <scheme val="major"/>
    </font>
    <font>
      <b/>
      <sz val="13"/>
      <color theme="1" tint="0.24994659260841701"/>
      <name val="Calibri Light"/>
      <family val="2"/>
      <scheme val="major"/>
    </font>
    <font>
      <b/>
      <sz val="18"/>
      <color theme="1" tint="0.24994659260841701"/>
      <name val="Arial"/>
      <family val="2"/>
    </font>
    <font>
      <sz val="14"/>
      <color theme="1"/>
      <name val="Calibri"/>
      <family val="2"/>
    </font>
    <font>
      <b/>
      <u/>
      <sz val="18"/>
      <color theme="1" tint="0.24994659260841701"/>
      <name val="Arial"/>
      <family val="2"/>
    </font>
    <font>
      <sz val="14"/>
      <color theme="0"/>
      <name val="Calibri Light"/>
      <family val="2"/>
      <scheme val="major"/>
    </font>
    <font>
      <b/>
      <sz val="18"/>
      <name val="Arial"/>
      <family val="2"/>
    </font>
    <font>
      <b/>
      <sz val="14"/>
      <color theme="1"/>
      <name val="Calibri"/>
      <family val="2"/>
    </font>
    <font>
      <b/>
      <sz val="18"/>
      <color theme="1" tint="0.2499465926084170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1"/>
      <name val="Tahoma"/>
      <family val="2"/>
    </font>
    <font>
      <b/>
      <i/>
      <u/>
      <sz val="36"/>
      <color theme="7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b/>
      <sz val="12"/>
      <color theme="1" tint="0.34998626667073579"/>
      <name val="Calibri"/>
      <family val="2"/>
      <scheme val="minor"/>
    </font>
    <font>
      <b/>
      <sz val="12"/>
      <color theme="1" tint="0.34998626667073579"/>
      <name val="Arial"/>
      <family val="2"/>
    </font>
    <font>
      <sz val="11"/>
      <name val="Calibri Light"/>
      <family val="2"/>
      <scheme val="major"/>
    </font>
    <font>
      <sz val="16"/>
      <color theme="1" tint="0.24994659260841701"/>
      <name val="Calibri Light"/>
      <family val="2"/>
      <scheme val="major"/>
    </font>
    <font>
      <b/>
      <sz val="36"/>
      <color theme="1" tint="0.24994659260841701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9" fontId="15" fillId="0" borderId="0" applyFill="0" applyBorder="0" applyProtection="0">
      <alignment horizontal="center" vertical="center"/>
    </xf>
    <xf numFmtId="0" fontId="19" fillId="0" borderId="0" applyFill="0" applyBorder="0" applyProtection="0">
      <alignment horizontal="left" wrapText="1"/>
    </xf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3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 indent="3"/>
    </xf>
    <xf numFmtId="9" fontId="7" fillId="0" borderId="4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10" fontId="6" fillId="2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left" vertical="center" wrapText="1" indent="2"/>
    </xf>
    <xf numFmtId="0" fontId="9" fillId="0" borderId="6" xfId="0" applyFont="1" applyBorder="1" applyAlignment="1">
      <alignment horizontal="left" vertical="center" wrapText="1" indent="3"/>
    </xf>
    <xf numFmtId="0" fontId="7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10" fontId="9" fillId="0" borderId="6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 indent="3"/>
    </xf>
    <xf numFmtId="0" fontId="6" fillId="3" borderId="6" xfId="0" applyFont="1" applyFill="1" applyBorder="1" applyAlignment="1">
      <alignment horizontal="left" vertical="center" wrapText="1" indent="2"/>
    </xf>
    <xf numFmtId="0" fontId="8" fillId="3" borderId="6" xfId="0" applyFont="1" applyFill="1" applyBorder="1" applyAlignment="1">
      <alignment horizontal="left" vertical="center" wrapText="1" indent="3"/>
    </xf>
    <xf numFmtId="9" fontId="6" fillId="3" borderId="4" xfId="0" applyNumberFormat="1" applyFont="1" applyFill="1" applyBorder="1" applyAlignment="1">
      <alignment horizontal="center" vertical="center" wrapText="1"/>
    </xf>
    <xf numFmtId="10" fontId="6" fillId="3" borderId="6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 indent="3"/>
    </xf>
    <xf numFmtId="0" fontId="6" fillId="3" borderId="0" xfId="0" applyFont="1" applyFill="1" applyBorder="1" applyAlignment="1">
      <alignment horizontal="left" vertical="center" wrapText="1" indent="2"/>
    </xf>
    <xf numFmtId="0" fontId="8" fillId="3" borderId="0" xfId="0" applyFont="1" applyFill="1" applyBorder="1" applyAlignment="1">
      <alignment horizontal="left" vertical="center" wrapText="1" indent="3"/>
    </xf>
    <xf numFmtId="9" fontId="6" fillId="3" borderId="0" xfId="0" applyNumberFormat="1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0" fillId="6" borderId="24" xfId="8" applyFont="1" applyFill="1" applyBorder="1" applyAlignment="1">
      <alignment horizontal="left" vertical="center" wrapText="1"/>
    </xf>
    <xf numFmtId="9" fontId="16" fillId="5" borderId="8" xfId="7" applyFont="1" applyFill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0" fillId="6" borderId="22" xfId="8" applyFont="1" applyFill="1" applyBorder="1" applyAlignment="1">
      <alignment horizontal="left" vertical="center" wrapText="1"/>
    </xf>
    <xf numFmtId="0" fontId="20" fillId="0" borderId="22" xfId="8" applyFont="1" applyBorder="1" applyAlignment="1">
      <alignment horizontal="left" vertical="center" wrapText="1"/>
    </xf>
    <xf numFmtId="0" fontId="20" fillId="3" borderId="22" xfId="8" applyFont="1" applyFill="1" applyBorder="1" applyAlignment="1">
      <alignment horizontal="left" vertical="center" wrapText="1"/>
    </xf>
    <xf numFmtId="0" fontId="20" fillId="3" borderId="29" xfId="8" applyFont="1" applyFill="1" applyBorder="1" applyAlignment="1">
      <alignment horizontal="left" vertical="center" wrapText="1"/>
    </xf>
    <xf numFmtId="0" fontId="20" fillId="6" borderId="20" xfId="8" applyFont="1" applyFill="1" applyBorder="1" applyAlignment="1">
      <alignment horizontal="left" vertical="center" wrapText="1"/>
    </xf>
    <xf numFmtId="0" fontId="20" fillId="3" borderId="0" xfId="8" applyFont="1" applyFill="1" applyBorder="1" applyAlignment="1">
      <alignment horizontal="left" vertical="center" wrapText="1"/>
    </xf>
    <xf numFmtId="0" fontId="20" fillId="3" borderId="8" xfId="8" applyFont="1" applyFill="1" applyBorder="1" applyAlignment="1">
      <alignment horizontal="left" vertical="center" wrapText="1"/>
    </xf>
    <xf numFmtId="0" fontId="20" fillId="0" borderId="29" xfId="8" applyFont="1" applyBorder="1" applyAlignment="1">
      <alignment horizontal="left" vertical="center" wrapText="1"/>
    </xf>
    <xf numFmtId="0" fontId="20" fillId="0" borderId="8" xfId="8" applyFont="1" applyBorder="1" applyAlignment="1">
      <alignment horizontal="left" vertical="center" wrapText="1"/>
    </xf>
    <xf numFmtId="0" fontId="20" fillId="0" borderId="8" xfId="8" applyFont="1" applyBorder="1">
      <alignment horizontal="left" wrapText="1"/>
    </xf>
    <xf numFmtId="0" fontId="20" fillId="0" borderId="22" xfId="8" applyFont="1" applyFill="1" applyBorder="1" applyAlignment="1">
      <alignment horizontal="left" vertical="center" wrapText="1"/>
    </xf>
    <xf numFmtId="0" fontId="20" fillId="0" borderId="0" xfId="8" applyFont="1" applyAlignment="1">
      <alignment horizontal="left" vertical="center" wrapText="1"/>
    </xf>
    <xf numFmtId="9" fontId="17" fillId="5" borderId="8" xfId="7" applyFont="1" applyFill="1" applyBorder="1" applyAlignment="1" applyProtection="1">
      <alignment horizontal="center" vertical="center"/>
    </xf>
    <xf numFmtId="0" fontId="24" fillId="6" borderId="22" xfId="8" applyFont="1" applyFill="1" applyBorder="1" applyAlignment="1">
      <alignment horizontal="left" vertical="center" wrapText="1"/>
    </xf>
    <xf numFmtId="0" fontId="20" fillId="3" borderId="31" xfId="8" applyFont="1" applyFill="1" applyBorder="1" applyAlignment="1">
      <alignment horizontal="left" vertical="center" wrapText="1"/>
    </xf>
    <xf numFmtId="0" fontId="20" fillId="0" borderId="31" xfId="8" applyFont="1" applyBorder="1" applyAlignment="1">
      <alignment horizontal="left" vertical="center" wrapText="1"/>
    </xf>
    <xf numFmtId="0" fontId="24" fillId="6" borderId="29" xfId="8" applyFont="1" applyFill="1" applyBorder="1" applyAlignment="1">
      <alignment horizontal="left" vertical="center" wrapText="1"/>
    </xf>
    <xf numFmtId="0" fontId="24" fillId="6" borderId="20" xfId="8" applyFont="1" applyFill="1" applyBorder="1" applyAlignment="1">
      <alignment horizontal="left" vertical="center" wrapText="1"/>
    </xf>
    <xf numFmtId="9" fontId="25" fillId="5" borderId="8" xfId="7" applyFont="1" applyFill="1" applyBorder="1" applyAlignment="1" applyProtection="1">
      <alignment horizontal="center" vertical="center"/>
    </xf>
    <xf numFmtId="9" fontId="21" fillId="5" borderId="8" xfId="7" applyFont="1" applyFill="1" applyBorder="1" applyAlignment="1" applyProtection="1">
      <alignment horizontal="center" vertical="center"/>
    </xf>
    <xf numFmtId="0" fontId="24" fillId="3" borderId="22" xfId="8" applyFont="1" applyFill="1" applyBorder="1" applyAlignment="1">
      <alignment horizontal="left" vertical="center" wrapText="1"/>
    </xf>
    <xf numFmtId="0" fontId="24" fillId="0" borderId="22" xfId="8" applyFont="1" applyBorder="1" applyAlignment="1">
      <alignment horizontal="left" vertical="center" wrapText="1"/>
    </xf>
    <xf numFmtId="0" fontId="24" fillId="0" borderId="29" xfId="8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24" fillId="0" borderId="0" xfId="8" applyFont="1" applyBorder="1" applyAlignment="1">
      <alignment horizontal="left" vertical="center" wrapText="1"/>
    </xf>
    <xf numFmtId="9" fontId="16" fillId="5" borderId="0" xfId="7" applyFont="1" applyFill="1" applyBorder="1" applyAlignment="1" applyProtection="1">
      <alignment horizontal="center" vertical="center"/>
    </xf>
    <xf numFmtId="9" fontId="14" fillId="5" borderId="0" xfId="7" applyFont="1" applyFill="1">
      <alignment horizontal="center" vertical="center"/>
    </xf>
    <xf numFmtId="0" fontId="20" fillId="0" borderId="0" xfId="8" applyFont="1">
      <alignment horizontal="left" wrapText="1"/>
    </xf>
    <xf numFmtId="0" fontId="32" fillId="0" borderId="0" xfId="0" applyFont="1" applyAlignment="1">
      <alignment horizontal="center" vertical="center"/>
    </xf>
    <xf numFmtId="0" fontId="33" fillId="0" borderId="23" xfId="4" applyFont="1" applyBorder="1" applyAlignment="1">
      <alignment horizontal="center" vertical="center"/>
    </xf>
    <xf numFmtId="0" fontId="34" fillId="0" borderId="24" xfId="4" applyFont="1" applyBorder="1" applyAlignment="1">
      <alignment vertical="center"/>
    </xf>
    <xf numFmtId="165" fontId="16" fillId="5" borderId="8" xfId="7" applyNumberFormat="1" applyFont="1" applyFill="1" applyBorder="1" applyAlignment="1" applyProtection="1">
      <alignment horizontal="center" vertical="center"/>
    </xf>
    <xf numFmtId="9" fontId="10" fillId="0" borderId="0" xfId="3" applyFont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 indent="1"/>
    </xf>
    <xf numFmtId="1" fontId="33" fillId="0" borderId="17" xfId="1" applyNumberFormat="1" applyFont="1" applyBorder="1" applyAlignment="1">
      <alignment horizontal="center" vertical="center"/>
    </xf>
    <xf numFmtId="1" fontId="10" fillId="0" borderId="8" xfId="1" applyNumberFormat="1" applyFont="1" applyBorder="1" applyAlignment="1">
      <alignment horizontal="center" vertical="center"/>
    </xf>
    <xf numFmtId="1" fontId="10" fillId="0" borderId="8" xfId="1" applyNumberFormat="1" applyFont="1" applyBorder="1" applyAlignment="1">
      <alignment horizontal="center" vertical="center" wrapText="1"/>
    </xf>
    <xf numFmtId="1" fontId="10" fillId="3" borderId="8" xfId="1" applyNumberFormat="1" applyFont="1" applyFill="1" applyBorder="1" applyAlignment="1">
      <alignment horizontal="center" vertical="center"/>
    </xf>
    <xf numFmtId="1" fontId="10" fillId="6" borderId="8" xfId="1" applyNumberFormat="1" applyFont="1" applyFill="1" applyBorder="1" applyAlignment="1">
      <alignment horizontal="center" vertical="center"/>
    </xf>
    <xf numFmtId="1" fontId="10" fillId="3" borderId="28" xfId="1" applyNumberFormat="1" applyFont="1" applyFill="1" applyBorder="1" applyAlignment="1">
      <alignment horizontal="center" vertical="center"/>
    </xf>
    <xf numFmtId="1" fontId="10" fillId="0" borderId="30" xfId="1" applyNumberFormat="1" applyFont="1" applyBorder="1" applyAlignment="1">
      <alignment horizontal="center" vertical="center"/>
    </xf>
    <xf numFmtId="1" fontId="10" fillId="0" borderId="28" xfId="1" applyNumberFormat="1" applyFont="1" applyBorder="1" applyAlignment="1">
      <alignment horizontal="center" vertical="center"/>
    </xf>
    <xf numFmtId="1" fontId="10" fillId="0" borderId="8" xfId="1" applyNumberFormat="1" applyFont="1" applyFill="1" applyBorder="1" applyAlignment="1">
      <alignment horizontal="center" vertical="center"/>
    </xf>
    <xf numFmtId="1" fontId="23" fillId="0" borderId="8" xfId="1" applyNumberFormat="1" applyFont="1" applyFill="1" applyBorder="1" applyAlignment="1">
      <alignment horizontal="center" vertical="center"/>
    </xf>
    <xf numFmtId="1" fontId="23" fillId="0" borderId="30" xfId="1" applyNumberFormat="1" applyFont="1" applyFill="1" applyBorder="1" applyAlignment="1">
      <alignment horizontal="center" vertical="center"/>
    </xf>
    <xf numFmtId="1" fontId="18" fillId="0" borderId="8" xfId="1" applyNumberFormat="1" applyFont="1" applyFill="1" applyBorder="1" applyAlignment="1">
      <alignment horizontal="center" vertical="center"/>
    </xf>
    <xf numFmtId="1" fontId="14" fillId="0" borderId="8" xfId="1" applyNumberFormat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166" fontId="10" fillId="7" borderId="17" xfId="9" applyNumberFormat="1" applyFont="1" applyFill="1" applyBorder="1" applyAlignment="1">
      <alignment horizontal="center" vertical="center" wrapText="1"/>
    </xf>
    <xf numFmtId="166" fontId="10" fillId="7" borderId="8" xfId="9" applyNumberFormat="1" applyFont="1" applyFill="1" applyBorder="1" applyAlignment="1">
      <alignment horizontal="center" vertical="center"/>
    </xf>
    <xf numFmtId="166" fontId="10" fillId="7" borderId="19" xfId="10" applyNumberFormat="1" applyFont="1" applyFill="1" applyBorder="1" applyAlignment="1">
      <alignment horizontal="center" vertical="center"/>
    </xf>
    <xf numFmtId="166" fontId="10" fillId="7" borderId="19" xfId="9" applyNumberFormat="1" applyFont="1" applyFill="1" applyBorder="1" applyAlignment="1">
      <alignment horizontal="center" vertical="center"/>
    </xf>
    <xf numFmtId="0" fontId="35" fillId="6" borderId="25" xfId="0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3" borderId="21" xfId="0" applyFont="1" applyFill="1" applyBorder="1" applyAlignment="1">
      <alignment vertical="center" wrapText="1"/>
    </xf>
    <xf numFmtId="0" fontId="35" fillId="3" borderId="21" xfId="0" applyFont="1" applyFill="1" applyBorder="1" applyAlignment="1">
      <alignment horizontal="center" vertical="center" wrapText="1"/>
    </xf>
    <xf numFmtId="0" fontId="35" fillId="3" borderId="26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vertical="center"/>
    </xf>
    <xf numFmtId="0" fontId="35" fillId="6" borderId="21" xfId="0" applyFont="1" applyFill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6" borderId="18" xfId="0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vertical="center" wrapText="1"/>
    </xf>
    <xf numFmtId="0" fontId="35" fillId="3" borderId="27" xfId="0" applyFont="1" applyFill="1" applyBorder="1" applyAlignment="1">
      <alignment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3" borderId="27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/>
    </xf>
    <xf numFmtId="2" fontId="26" fillId="0" borderId="32" xfId="2" applyNumberFormat="1" applyFont="1" applyBorder="1" applyAlignment="1">
      <alignment horizontal="center" vertical="center"/>
    </xf>
    <xf numFmtId="2" fontId="26" fillId="0" borderId="0" xfId="2" applyNumberFormat="1" applyFont="1" applyBorder="1" applyAlignment="1">
      <alignment horizontal="center" vertical="center"/>
    </xf>
    <xf numFmtId="0" fontId="12" fillId="3" borderId="30" xfId="5" applyFont="1" applyFill="1" applyBorder="1" applyAlignment="1">
      <alignment horizontal="center" vertical="center" wrapText="1"/>
    </xf>
    <xf numFmtId="0" fontId="12" fillId="3" borderId="17" xfId="5" applyFont="1" applyFill="1" applyBorder="1" applyAlignment="1">
      <alignment horizontal="center" vertical="center" wrapText="1"/>
    </xf>
    <xf numFmtId="0" fontId="11" fillId="0" borderId="11" xfId="4" applyFont="1" applyBorder="1" applyAlignment="1">
      <alignment horizontal="center" vertical="center" wrapText="1"/>
    </xf>
    <xf numFmtId="1" fontId="12" fillId="0" borderId="1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 wrapText="1"/>
    </xf>
    <xf numFmtId="0" fontId="13" fillId="0" borderId="22" xfId="4" applyFont="1" applyBorder="1" applyAlignment="1">
      <alignment horizontal="center" vertical="center" wrapText="1"/>
    </xf>
    <xf numFmtId="0" fontId="31" fillId="0" borderId="0" xfId="6" applyFont="1" applyAlignment="1" applyProtection="1">
      <alignment horizontal="center" vertical="center"/>
    </xf>
  </cellXfs>
  <cellStyles count="11">
    <cellStyle name="Actividad" xfId="8" xr:uid="{00000000-0005-0000-0000-000000000000}"/>
    <cellStyle name="Millares" xfId="1" builtinId="3"/>
    <cellStyle name="Millares [0]" xfId="9" builtinId="6"/>
    <cellStyle name="Moneda" xfId="2" builtinId="4"/>
    <cellStyle name="Moneda 2" xfId="10" xr:uid="{00000000-0005-0000-0000-000004000000}"/>
    <cellStyle name="Normal" xfId="0" builtinId="0"/>
    <cellStyle name="Porcentaje" xfId="3" builtinId="5"/>
    <cellStyle name="Porcentaje completado" xfId="7" xr:uid="{00000000-0005-0000-0000-000007000000}"/>
    <cellStyle name="Texto explicativo" xfId="6" builtinId="53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327070</xdr:colOff>
      <xdr:row>0</xdr:row>
      <xdr:rowOff>71437</xdr:rowOff>
    </xdr:from>
    <xdr:to>
      <xdr:col>0</xdr:col>
      <xdr:colOff>2166938</xdr:colOff>
      <xdr:row>0</xdr:row>
      <xdr:rowOff>1762125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8166E6-8C9B-4B5F-8299-D352551C6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61" b="25000"/>
        <a:stretch>
          <a:fillRect/>
        </a:stretch>
      </xdr:blipFill>
      <xdr:spPr bwMode="auto">
        <a:xfrm>
          <a:off x="327070" y="71437"/>
          <a:ext cx="1839868" cy="1690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2"/>
  <sheetViews>
    <sheetView zoomScale="90" zoomScaleNormal="90" workbookViewId="0">
      <selection activeCell="B2" sqref="B2:J2"/>
    </sheetView>
  </sheetViews>
  <sheetFormatPr baseColWidth="10" defaultRowHeight="15" x14ac:dyDescent="0.25"/>
  <cols>
    <col min="4" max="4" width="14.5703125" customWidth="1"/>
    <col min="5" max="5" width="16.28515625" customWidth="1"/>
    <col min="6" max="6" width="15.140625" customWidth="1"/>
    <col min="7" max="8" width="14" customWidth="1"/>
    <col min="9" max="9" width="0.140625" customWidth="1"/>
  </cols>
  <sheetData>
    <row r="2" spans="2:10" ht="28.5" customHeight="1" x14ac:dyDescent="0.25">
      <c r="B2" s="128" t="s">
        <v>28</v>
      </c>
      <c r="C2" s="128"/>
      <c r="D2" s="128"/>
      <c r="E2" s="128"/>
      <c r="F2" s="128"/>
      <c r="G2" s="128"/>
      <c r="H2" s="128"/>
      <c r="I2" s="128"/>
      <c r="J2" s="128"/>
    </row>
    <row r="3" spans="2:10" ht="9" customHeight="1" thickBot="1" x14ac:dyDescent="0.3"/>
    <row r="4" spans="2:10" ht="25.5" x14ac:dyDescent="0.25">
      <c r="B4" s="69"/>
      <c r="C4" s="70"/>
      <c r="D4" s="123" t="s">
        <v>2</v>
      </c>
      <c r="E4" s="72" t="s">
        <v>3</v>
      </c>
      <c r="F4" s="72" t="s">
        <v>5</v>
      </c>
      <c r="G4" s="72" t="s">
        <v>7</v>
      </c>
      <c r="H4" s="72" t="s">
        <v>9</v>
      </c>
      <c r="I4" s="73" t="s">
        <v>16</v>
      </c>
      <c r="J4" s="70"/>
    </row>
    <row r="5" spans="2:10" ht="21" customHeight="1" thickBot="1" x14ac:dyDescent="0.3">
      <c r="B5" s="74" t="s">
        <v>0</v>
      </c>
      <c r="C5" s="75" t="s">
        <v>1</v>
      </c>
      <c r="D5" s="124"/>
      <c r="E5" s="75" t="s">
        <v>4</v>
      </c>
      <c r="F5" s="75" t="s">
        <v>6</v>
      </c>
      <c r="G5" s="75" t="s">
        <v>8</v>
      </c>
      <c r="H5" s="75" t="s">
        <v>10</v>
      </c>
      <c r="I5" s="74" t="s">
        <v>17</v>
      </c>
      <c r="J5" s="75" t="s">
        <v>18</v>
      </c>
    </row>
    <row r="6" spans="2:10" ht="15.75" thickBot="1" x14ac:dyDescent="0.3">
      <c r="B6" s="1" t="s">
        <v>11</v>
      </c>
      <c r="C6" s="2">
        <v>18</v>
      </c>
      <c r="D6" s="2">
        <v>21</v>
      </c>
      <c r="E6" s="2">
        <v>5</v>
      </c>
      <c r="F6" s="2">
        <v>3</v>
      </c>
      <c r="G6" s="2">
        <v>0</v>
      </c>
      <c r="H6" s="3">
        <v>13</v>
      </c>
      <c r="I6" s="7">
        <v>0.24</v>
      </c>
      <c r="J6" s="8">
        <v>0.54800000000000004</v>
      </c>
    </row>
    <row r="7" spans="2:10" ht="15.75" thickBot="1" x14ac:dyDescent="0.3">
      <c r="B7" s="1" t="s">
        <v>12</v>
      </c>
      <c r="C7" s="2">
        <v>36</v>
      </c>
      <c r="D7" s="2">
        <v>42</v>
      </c>
      <c r="E7" s="2">
        <v>17</v>
      </c>
      <c r="F7" s="2">
        <v>6</v>
      </c>
      <c r="G7" s="2">
        <v>0</v>
      </c>
      <c r="H7" s="3">
        <v>19</v>
      </c>
      <c r="I7" s="7">
        <v>0.4</v>
      </c>
      <c r="J7" s="8">
        <v>0.67500000000000004</v>
      </c>
    </row>
    <row r="8" spans="2:10" ht="15.75" thickBot="1" x14ac:dyDescent="0.3">
      <c r="B8" s="1" t="s">
        <v>13</v>
      </c>
      <c r="C8" s="2">
        <v>45</v>
      </c>
      <c r="D8" s="2">
        <v>54</v>
      </c>
      <c r="E8" s="2">
        <v>14</v>
      </c>
      <c r="F8" s="2">
        <v>12</v>
      </c>
      <c r="G8" s="2">
        <v>0</v>
      </c>
      <c r="H8" s="3">
        <v>28</v>
      </c>
      <c r="I8" s="7">
        <v>0.26</v>
      </c>
      <c r="J8" s="8">
        <v>0.52</v>
      </c>
    </row>
    <row r="9" spans="2:10" ht="15.75" thickBot="1" x14ac:dyDescent="0.3">
      <c r="B9" s="1" t="s">
        <v>14</v>
      </c>
      <c r="C9" s="2">
        <v>11</v>
      </c>
      <c r="D9" s="2">
        <v>35</v>
      </c>
      <c r="E9" s="2">
        <v>3</v>
      </c>
      <c r="F9" s="2">
        <v>17</v>
      </c>
      <c r="G9" s="2">
        <v>1</v>
      </c>
      <c r="H9" s="3">
        <v>14</v>
      </c>
      <c r="I9" s="7">
        <v>0.09</v>
      </c>
      <c r="J9" s="8">
        <v>0.29699999999999999</v>
      </c>
    </row>
    <row r="10" spans="2:10" ht="15.75" thickBot="1" x14ac:dyDescent="0.3">
      <c r="B10" s="4" t="s">
        <v>15</v>
      </c>
      <c r="C10" s="5">
        <v>110</v>
      </c>
      <c r="D10" s="5">
        <v>152</v>
      </c>
      <c r="E10" s="5">
        <v>39</v>
      </c>
      <c r="F10" s="5">
        <v>38</v>
      </c>
      <c r="G10" s="5">
        <v>1</v>
      </c>
      <c r="H10" s="6">
        <v>74</v>
      </c>
      <c r="I10" s="9">
        <v>0.26</v>
      </c>
      <c r="J10" s="10">
        <v>0.51500000000000001</v>
      </c>
    </row>
    <row r="12" spans="2:10" ht="28.5" customHeight="1" thickBot="1" x14ac:dyDescent="0.3">
      <c r="B12" s="129" t="s">
        <v>30</v>
      </c>
      <c r="C12" s="129"/>
      <c r="D12" s="129"/>
      <c r="E12" s="129"/>
      <c r="F12" s="129"/>
      <c r="G12" s="129"/>
      <c r="H12" s="129"/>
      <c r="I12" s="129"/>
      <c r="J12" s="129"/>
    </row>
    <row r="13" spans="2:10" x14ac:dyDescent="0.25">
      <c r="B13" s="69"/>
      <c r="C13" s="70"/>
      <c r="D13" s="125" t="s">
        <v>2</v>
      </c>
      <c r="E13" s="71" t="s">
        <v>19</v>
      </c>
      <c r="F13" s="72" t="s">
        <v>19</v>
      </c>
      <c r="G13" s="71" t="s">
        <v>19</v>
      </c>
      <c r="H13" s="71" t="s">
        <v>19</v>
      </c>
      <c r="I13" s="73" t="s">
        <v>16</v>
      </c>
      <c r="J13" s="70"/>
    </row>
    <row r="14" spans="2:10" ht="50.25" customHeight="1" thickBot="1" x14ac:dyDescent="0.3">
      <c r="B14" s="74" t="s">
        <v>0</v>
      </c>
      <c r="C14" s="75" t="s">
        <v>1</v>
      </c>
      <c r="D14" s="126"/>
      <c r="E14" s="76" t="s">
        <v>20</v>
      </c>
      <c r="F14" s="75" t="s">
        <v>21</v>
      </c>
      <c r="G14" s="77" t="s">
        <v>22</v>
      </c>
      <c r="H14" s="77" t="s">
        <v>23</v>
      </c>
      <c r="I14" s="74" t="s">
        <v>17</v>
      </c>
      <c r="J14" s="75" t="s">
        <v>18</v>
      </c>
    </row>
    <row r="15" spans="2:10" ht="15.75" thickBot="1" x14ac:dyDescent="0.3">
      <c r="B15" s="1" t="s">
        <v>24</v>
      </c>
      <c r="C15" s="2">
        <v>16</v>
      </c>
      <c r="D15" s="11">
        <v>28</v>
      </c>
      <c r="E15" s="12">
        <v>15</v>
      </c>
      <c r="F15" s="12">
        <v>0</v>
      </c>
      <c r="G15" s="2">
        <v>0</v>
      </c>
      <c r="H15" s="13">
        <v>13</v>
      </c>
      <c r="I15" s="7">
        <v>0.54</v>
      </c>
      <c r="J15" s="8">
        <v>0.65</v>
      </c>
    </row>
    <row r="16" spans="2:10" ht="15.75" thickBot="1" x14ac:dyDescent="0.3">
      <c r="B16" s="1" t="s">
        <v>25</v>
      </c>
      <c r="C16" s="2">
        <v>22</v>
      </c>
      <c r="D16" s="11">
        <v>53</v>
      </c>
      <c r="E16" s="11">
        <v>5</v>
      </c>
      <c r="F16" s="12">
        <v>34</v>
      </c>
      <c r="G16" s="2">
        <v>1</v>
      </c>
      <c r="H16" s="13">
        <v>13</v>
      </c>
      <c r="I16" s="7">
        <v>0.09</v>
      </c>
      <c r="J16" s="8">
        <v>0.252</v>
      </c>
    </row>
    <row r="17" spans="2:10" ht="15.75" thickBot="1" x14ac:dyDescent="0.3">
      <c r="B17" s="18" t="s">
        <v>26</v>
      </c>
      <c r="C17" s="19">
        <v>38</v>
      </c>
      <c r="D17" s="20">
        <v>81</v>
      </c>
      <c r="E17" s="21">
        <v>20</v>
      </c>
      <c r="F17" s="21">
        <v>34</v>
      </c>
      <c r="G17" s="19">
        <v>1</v>
      </c>
      <c r="H17" s="22">
        <v>26</v>
      </c>
      <c r="I17" s="23">
        <v>0.25</v>
      </c>
      <c r="J17" s="24">
        <v>0.30399999999999999</v>
      </c>
    </row>
    <row r="18" spans="2:10" x14ac:dyDescent="0.25">
      <c r="B18" s="25"/>
      <c r="C18" s="25"/>
      <c r="D18" s="26"/>
      <c r="E18" s="27"/>
      <c r="F18" s="27"/>
      <c r="G18" s="25"/>
      <c r="H18" s="28"/>
      <c r="I18" s="29"/>
      <c r="J18" s="30"/>
    </row>
    <row r="19" spans="2:10" ht="23.25" customHeight="1" x14ac:dyDescent="0.25">
      <c r="B19" s="130" t="s">
        <v>29</v>
      </c>
      <c r="C19" s="131"/>
      <c r="D19" s="131"/>
      <c r="E19" s="131"/>
      <c r="F19" s="131"/>
      <c r="G19" s="131"/>
      <c r="H19" s="131"/>
      <c r="I19" s="131"/>
      <c r="J19" s="132"/>
    </row>
    <row r="20" spans="2:10" x14ac:dyDescent="0.25">
      <c r="B20" s="78"/>
      <c r="C20" s="79"/>
      <c r="D20" s="127" t="s">
        <v>2</v>
      </c>
      <c r="E20" s="80" t="s">
        <v>19</v>
      </c>
      <c r="F20" s="81" t="s">
        <v>19</v>
      </c>
      <c r="G20" s="80" t="s">
        <v>19</v>
      </c>
      <c r="H20" s="80" t="s">
        <v>19</v>
      </c>
      <c r="I20" s="82" t="s">
        <v>16</v>
      </c>
      <c r="J20" s="79"/>
    </row>
    <row r="21" spans="2:10" ht="24" customHeight="1" thickBot="1" x14ac:dyDescent="0.3">
      <c r="B21" s="83" t="s">
        <v>0</v>
      </c>
      <c r="C21" s="75" t="s">
        <v>1</v>
      </c>
      <c r="D21" s="126"/>
      <c r="E21" s="76" t="s">
        <v>20</v>
      </c>
      <c r="F21" s="75" t="s">
        <v>21</v>
      </c>
      <c r="G21" s="77" t="s">
        <v>22</v>
      </c>
      <c r="H21" s="77" t="s">
        <v>23</v>
      </c>
      <c r="I21" s="74" t="s">
        <v>17</v>
      </c>
      <c r="J21" s="75" t="s">
        <v>18</v>
      </c>
    </row>
    <row r="22" spans="2:10" ht="22.5" customHeight="1" thickBot="1" x14ac:dyDescent="0.3">
      <c r="B22" s="14" t="s">
        <v>27</v>
      </c>
      <c r="C22" s="2">
        <v>42</v>
      </c>
      <c r="D22" s="2">
        <v>44</v>
      </c>
      <c r="E22" s="2">
        <v>2</v>
      </c>
      <c r="F22" s="2">
        <v>32</v>
      </c>
      <c r="G22" s="2">
        <v>0</v>
      </c>
      <c r="H22" s="15">
        <v>7</v>
      </c>
      <c r="I22" s="16">
        <v>0.05</v>
      </c>
      <c r="J22" s="17">
        <v>0.14799999999999999</v>
      </c>
    </row>
  </sheetData>
  <mergeCells count="6">
    <mergeCell ref="D4:D5"/>
    <mergeCell ref="D13:D14"/>
    <mergeCell ref="D20:D21"/>
    <mergeCell ref="B2:J2"/>
    <mergeCell ref="B12:J12"/>
    <mergeCell ref="B19:J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6"/>
  <sheetViews>
    <sheetView tabSelected="1" view="pageBreakPreview" topLeftCell="A49" zoomScale="60" zoomScaleNormal="60" workbookViewId="0">
      <selection activeCell="E273" sqref="E273"/>
    </sheetView>
  </sheetViews>
  <sheetFormatPr baseColWidth="10" defaultColWidth="3.140625" defaultRowHeight="23.25" x14ac:dyDescent="0.35"/>
  <cols>
    <col min="1" max="1" width="37" style="31" customWidth="1"/>
    <col min="2" max="2" width="29.7109375" style="31" customWidth="1"/>
    <col min="3" max="3" width="33.7109375" style="119" customWidth="1"/>
    <col min="4" max="4" width="30.85546875" style="98" customWidth="1"/>
    <col min="5" max="5" width="114" style="63" customWidth="1"/>
    <col min="6" max="6" width="21.42578125" style="62" customWidth="1"/>
    <col min="7" max="10" width="21.42578125" style="31" customWidth="1"/>
    <col min="11" max="11" width="21.42578125" style="68" customWidth="1"/>
    <col min="12" max="16384" width="3.140625" style="31"/>
  </cols>
  <sheetData>
    <row r="1" spans="1:11" ht="195.75" customHeight="1" x14ac:dyDescent="0.35">
      <c r="A1" s="122" t="s">
        <v>323</v>
      </c>
      <c r="B1" s="133" t="s">
        <v>324</v>
      </c>
      <c r="C1" s="133"/>
      <c r="D1" s="133"/>
      <c r="E1" s="133"/>
      <c r="F1" s="133"/>
      <c r="G1" s="133"/>
      <c r="H1" s="133"/>
      <c r="I1" s="133"/>
      <c r="J1" s="134" t="s">
        <v>325</v>
      </c>
      <c r="K1" s="135"/>
    </row>
    <row r="2" spans="1:11" ht="68.25" customHeight="1" thickBot="1" x14ac:dyDescent="0.3">
      <c r="A2" s="166" t="s">
        <v>31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s="32" customFormat="1" ht="17.100000000000001" customHeight="1" x14ac:dyDescent="0.25">
      <c r="A3" s="151" t="s">
        <v>299</v>
      </c>
      <c r="B3" s="161" t="s">
        <v>298</v>
      </c>
      <c r="C3" s="161" t="s">
        <v>33</v>
      </c>
      <c r="D3" s="162" t="s">
        <v>34</v>
      </c>
      <c r="E3" s="164" t="s">
        <v>35</v>
      </c>
      <c r="F3" s="159" t="s">
        <v>322</v>
      </c>
      <c r="G3" s="159" t="s">
        <v>296</v>
      </c>
      <c r="H3" s="159" t="s">
        <v>319</v>
      </c>
      <c r="I3" s="159" t="s">
        <v>320</v>
      </c>
      <c r="J3" s="159" t="s">
        <v>321</v>
      </c>
      <c r="K3" s="159" t="s">
        <v>297</v>
      </c>
    </row>
    <row r="4" spans="1:11" s="64" customFormat="1" ht="94.5" customHeight="1" x14ac:dyDescent="0.25">
      <c r="A4" s="151"/>
      <c r="B4" s="161"/>
      <c r="C4" s="161"/>
      <c r="D4" s="163"/>
      <c r="E4" s="165"/>
      <c r="F4" s="160"/>
      <c r="G4" s="160"/>
      <c r="H4" s="160"/>
      <c r="I4" s="160"/>
      <c r="J4" s="160"/>
      <c r="K4" s="160"/>
    </row>
    <row r="5" spans="1:11" s="64" customFormat="1" ht="38.450000000000003" customHeight="1" x14ac:dyDescent="0.25">
      <c r="A5" s="120"/>
      <c r="B5" s="65"/>
      <c r="C5" s="104" t="s">
        <v>36</v>
      </c>
      <c r="D5" s="84"/>
      <c r="E5" s="66" t="s">
        <v>37</v>
      </c>
      <c r="F5" s="67">
        <f>(F6+F36+F44+F53+F112+F138+F145+F156+F177+F198+F209+F223+F245+F263)/14</f>
        <v>0</v>
      </c>
      <c r="G5" s="67">
        <f t="shared" ref="G5:K5" si="0">(G6+G36+G44+G53+G112+G138+G145+G156+G177+G198+G209+G223+G245+G263)/14</f>
        <v>0</v>
      </c>
      <c r="H5" s="67">
        <f t="shared" si="0"/>
        <v>0</v>
      </c>
      <c r="I5" s="67">
        <f t="shared" si="0"/>
        <v>0</v>
      </c>
      <c r="J5" s="67">
        <f t="shared" si="0"/>
        <v>0</v>
      </c>
      <c r="K5" s="67">
        <f t="shared" si="0"/>
        <v>0</v>
      </c>
    </row>
    <row r="6" spans="1:11" ht="40.5" customHeight="1" x14ac:dyDescent="0.25">
      <c r="A6" s="152" t="s">
        <v>300</v>
      </c>
      <c r="B6" s="136" t="s">
        <v>301</v>
      </c>
      <c r="C6" s="103"/>
      <c r="D6" s="99">
        <v>585602681</v>
      </c>
      <c r="E6" s="33" t="s">
        <v>38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</row>
    <row r="7" spans="1:11" ht="40.5" customHeight="1" x14ac:dyDescent="0.25">
      <c r="A7" s="153"/>
      <c r="B7" s="156"/>
      <c r="C7" s="104" t="s">
        <v>32</v>
      </c>
      <c r="D7" s="85"/>
      <c r="E7" s="36" t="s">
        <v>39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</row>
    <row r="8" spans="1:11" ht="52.5" customHeight="1" x14ac:dyDescent="0.25">
      <c r="A8" s="153"/>
      <c r="B8" s="156"/>
      <c r="C8" s="104" t="s">
        <v>40</v>
      </c>
      <c r="D8" s="86"/>
      <c r="E8" s="37" t="s">
        <v>41</v>
      </c>
      <c r="F8" s="34"/>
      <c r="G8" s="34"/>
      <c r="H8" s="34"/>
      <c r="I8" s="34"/>
      <c r="J8" s="34"/>
      <c r="K8" s="34"/>
    </row>
    <row r="9" spans="1:11" ht="87" customHeight="1" x14ac:dyDescent="0.25">
      <c r="A9" s="153"/>
      <c r="B9" s="156"/>
      <c r="C9" s="104" t="s">
        <v>40</v>
      </c>
      <c r="D9" s="85"/>
      <c r="E9" s="37" t="s">
        <v>42</v>
      </c>
      <c r="F9" s="34"/>
      <c r="G9" s="34"/>
      <c r="H9" s="34"/>
      <c r="I9" s="34"/>
      <c r="J9" s="34"/>
      <c r="K9" s="34"/>
    </row>
    <row r="10" spans="1:11" ht="134.25" customHeight="1" x14ac:dyDescent="0.25">
      <c r="A10" s="153"/>
      <c r="B10" s="156"/>
      <c r="C10" s="104" t="s">
        <v>43</v>
      </c>
      <c r="D10" s="85"/>
      <c r="E10" s="37" t="s">
        <v>44</v>
      </c>
      <c r="F10" s="34"/>
      <c r="G10" s="34"/>
      <c r="H10" s="34"/>
      <c r="I10" s="34"/>
      <c r="J10" s="34"/>
      <c r="K10" s="34"/>
    </row>
    <row r="11" spans="1:11" ht="18" customHeight="1" x14ac:dyDescent="0.25">
      <c r="A11" s="153"/>
      <c r="B11" s="156"/>
      <c r="C11" s="105"/>
      <c r="D11" s="85"/>
      <c r="E11" s="37" t="s">
        <v>32</v>
      </c>
      <c r="F11" s="34" t="s">
        <v>32</v>
      </c>
      <c r="G11" s="34" t="s">
        <v>32</v>
      </c>
      <c r="H11" s="34" t="s">
        <v>32</v>
      </c>
      <c r="I11" s="34" t="s">
        <v>32</v>
      </c>
      <c r="J11" s="34" t="s">
        <v>32</v>
      </c>
      <c r="K11" s="34" t="s">
        <v>32</v>
      </c>
    </row>
    <row r="12" spans="1:11" ht="55.5" customHeight="1" x14ac:dyDescent="0.25">
      <c r="A12" s="153"/>
      <c r="B12" s="156"/>
      <c r="C12" s="106" t="s">
        <v>32</v>
      </c>
      <c r="D12" s="85"/>
      <c r="E12" s="36" t="s">
        <v>45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</row>
    <row r="13" spans="1:11" ht="74.25" customHeight="1" x14ac:dyDescent="0.25">
      <c r="A13" s="153"/>
      <c r="B13" s="156"/>
      <c r="C13" s="104" t="s">
        <v>43</v>
      </c>
      <c r="D13" s="85"/>
      <c r="E13" s="37" t="s">
        <v>46</v>
      </c>
      <c r="F13" s="34"/>
      <c r="G13" s="34"/>
      <c r="H13" s="34"/>
      <c r="I13" s="34"/>
      <c r="J13" s="34"/>
      <c r="K13" s="34"/>
    </row>
    <row r="14" spans="1:11" ht="14.25" customHeight="1" x14ac:dyDescent="0.25">
      <c r="A14" s="153"/>
      <c r="B14" s="156"/>
      <c r="C14" s="107" t="s">
        <v>32</v>
      </c>
      <c r="D14" s="85"/>
      <c r="E14" s="37" t="s">
        <v>32</v>
      </c>
      <c r="F14" s="34" t="s">
        <v>32</v>
      </c>
      <c r="G14" s="34" t="s">
        <v>32</v>
      </c>
      <c r="H14" s="34" t="s">
        <v>32</v>
      </c>
      <c r="I14" s="34" t="s">
        <v>32</v>
      </c>
      <c r="J14" s="34" t="s">
        <v>32</v>
      </c>
      <c r="K14" s="34" t="s">
        <v>32</v>
      </c>
    </row>
    <row r="15" spans="1:11" ht="40.5" customHeight="1" x14ac:dyDescent="0.25">
      <c r="A15" s="153"/>
      <c r="B15" s="156"/>
      <c r="C15" s="106" t="s">
        <v>32</v>
      </c>
      <c r="D15" s="85"/>
      <c r="E15" s="36" t="s">
        <v>47</v>
      </c>
      <c r="F15" s="34">
        <f>(F16+F17)/2</f>
        <v>0</v>
      </c>
      <c r="G15" s="34">
        <f t="shared" ref="G15:K15" si="1">(G16+G17)/2</f>
        <v>0</v>
      </c>
      <c r="H15" s="34">
        <f t="shared" si="1"/>
        <v>0</v>
      </c>
      <c r="I15" s="34">
        <f t="shared" si="1"/>
        <v>0</v>
      </c>
      <c r="J15" s="34">
        <f t="shared" si="1"/>
        <v>0</v>
      </c>
      <c r="K15" s="34">
        <f t="shared" si="1"/>
        <v>0</v>
      </c>
    </row>
    <row r="16" spans="1:11" ht="66" customHeight="1" x14ac:dyDescent="0.25">
      <c r="A16" s="153"/>
      <c r="B16" s="156"/>
      <c r="C16" s="104" t="s">
        <v>48</v>
      </c>
      <c r="D16" s="85"/>
      <c r="E16" s="37" t="s">
        <v>49</v>
      </c>
      <c r="F16" s="34"/>
      <c r="G16" s="34"/>
      <c r="H16" s="34"/>
      <c r="I16" s="34"/>
      <c r="J16" s="34"/>
      <c r="K16" s="34"/>
    </row>
    <row r="17" spans="1:11" ht="53.25" customHeight="1" x14ac:dyDescent="0.25">
      <c r="A17" s="153"/>
      <c r="B17" s="156"/>
      <c r="C17" s="104" t="s">
        <v>43</v>
      </c>
      <c r="D17" s="85"/>
      <c r="E17" s="37" t="s">
        <v>50</v>
      </c>
      <c r="F17" s="34"/>
      <c r="G17" s="34"/>
      <c r="H17" s="34"/>
      <c r="I17" s="34"/>
      <c r="J17" s="34"/>
      <c r="K17" s="34"/>
    </row>
    <row r="18" spans="1:11" ht="19.5" customHeight="1" x14ac:dyDescent="0.25">
      <c r="A18" s="153"/>
      <c r="B18" s="156"/>
      <c r="C18" s="108"/>
      <c r="D18" s="85"/>
      <c r="E18" s="37" t="s">
        <v>32</v>
      </c>
      <c r="F18" s="34" t="s">
        <v>32</v>
      </c>
      <c r="G18" s="34" t="s">
        <v>32</v>
      </c>
      <c r="H18" s="34" t="s">
        <v>32</v>
      </c>
      <c r="I18" s="34" t="s">
        <v>32</v>
      </c>
      <c r="J18" s="34" t="s">
        <v>32</v>
      </c>
      <c r="K18" s="34" t="s">
        <v>32</v>
      </c>
    </row>
    <row r="19" spans="1:11" ht="40.5" customHeight="1" x14ac:dyDescent="0.25">
      <c r="A19" s="153"/>
      <c r="B19" s="156"/>
      <c r="C19" s="104" t="s">
        <v>32</v>
      </c>
      <c r="D19" s="85"/>
      <c r="E19" s="36" t="s">
        <v>51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</row>
    <row r="20" spans="1:11" ht="40.5" customHeight="1" x14ac:dyDescent="0.25">
      <c r="A20" s="153"/>
      <c r="B20" s="156"/>
      <c r="C20" s="104" t="s">
        <v>48</v>
      </c>
      <c r="D20" s="87"/>
      <c r="E20" s="38" t="s">
        <v>52</v>
      </c>
      <c r="F20" s="34"/>
      <c r="G20" s="34"/>
      <c r="H20" s="34"/>
      <c r="I20" s="34"/>
      <c r="J20" s="34"/>
      <c r="K20" s="34"/>
    </row>
    <row r="21" spans="1:11" ht="18" customHeight="1" x14ac:dyDescent="0.25">
      <c r="A21" s="153"/>
      <c r="B21" s="156"/>
      <c r="C21" s="108"/>
      <c r="D21" s="87"/>
      <c r="E21" s="38" t="s">
        <v>32</v>
      </c>
      <c r="F21" s="34" t="s">
        <v>32</v>
      </c>
      <c r="G21" s="34" t="s">
        <v>32</v>
      </c>
      <c r="H21" s="34" t="s">
        <v>32</v>
      </c>
      <c r="I21" s="34" t="s">
        <v>32</v>
      </c>
      <c r="J21" s="34" t="s">
        <v>32</v>
      </c>
      <c r="K21" s="34" t="s">
        <v>32</v>
      </c>
    </row>
    <row r="22" spans="1:11" ht="40.5" customHeight="1" x14ac:dyDescent="0.25">
      <c r="A22" s="153"/>
      <c r="B22" s="156"/>
      <c r="C22" s="104" t="s">
        <v>32</v>
      </c>
      <c r="D22" s="85"/>
      <c r="E22" s="36" t="s">
        <v>53</v>
      </c>
      <c r="F22" s="34">
        <f>(F23+F25)/2</f>
        <v>0</v>
      </c>
      <c r="G22" s="34">
        <f t="shared" ref="G22:K22" si="2">(G23+G25)/2</f>
        <v>0</v>
      </c>
      <c r="H22" s="34">
        <f t="shared" si="2"/>
        <v>0</v>
      </c>
      <c r="I22" s="34">
        <f t="shared" si="2"/>
        <v>0</v>
      </c>
      <c r="J22" s="34">
        <f t="shared" si="2"/>
        <v>0</v>
      </c>
      <c r="K22" s="34">
        <f t="shared" si="2"/>
        <v>0</v>
      </c>
    </row>
    <row r="23" spans="1:11" ht="63.75" customHeight="1" x14ac:dyDescent="0.25">
      <c r="A23" s="153"/>
      <c r="B23" s="156"/>
      <c r="C23" s="104" t="s">
        <v>54</v>
      </c>
      <c r="D23" s="87"/>
      <c r="E23" s="38" t="s">
        <v>55</v>
      </c>
      <c r="F23" s="34"/>
      <c r="G23" s="34"/>
      <c r="H23" s="34"/>
      <c r="I23" s="34"/>
      <c r="J23" s="34"/>
      <c r="K23" s="34"/>
    </row>
    <row r="24" spans="1:11" ht="40.5" customHeight="1" x14ac:dyDescent="0.25">
      <c r="A24" s="153"/>
      <c r="B24" s="156"/>
      <c r="C24" s="104" t="s">
        <v>56</v>
      </c>
      <c r="D24" s="87"/>
      <c r="E24" s="38" t="s">
        <v>57</v>
      </c>
      <c r="F24" s="34"/>
      <c r="G24" s="34"/>
      <c r="H24" s="34"/>
      <c r="I24" s="34"/>
      <c r="J24" s="34"/>
      <c r="K24" s="34"/>
    </row>
    <row r="25" spans="1:11" ht="72" customHeight="1" x14ac:dyDescent="0.25">
      <c r="A25" s="153"/>
      <c r="B25" s="156"/>
      <c r="C25" s="104" t="s">
        <v>58</v>
      </c>
      <c r="D25" s="87"/>
      <c r="E25" s="38" t="s">
        <v>59</v>
      </c>
      <c r="F25" s="34"/>
      <c r="G25" s="34"/>
      <c r="H25" s="34"/>
      <c r="I25" s="34"/>
      <c r="J25" s="34"/>
      <c r="K25" s="34"/>
    </row>
    <row r="26" spans="1:11" ht="69.75" customHeight="1" x14ac:dyDescent="0.25">
      <c r="A26" s="153"/>
      <c r="B26" s="156"/>
      <c r="C26" s="104" t="s">
        <v>58</v>
      </c>
      <c r="D26" s="87"/>
      <c r="E26" s="38" t="s">
        <v>60</v>
      </c>
      <c r="F26" s="34"/>
      <c r="G26" s="34"/>
      <c r="H26" s="34"/>
      <c r="I26" s="34"/>
      <c r="J26" s="34"/>
      <c r="K26" s="34"/>
    </row>
    <row r="27" spans="1:11" ht="40.5" customHeight="1" x14ac:dyDescent="0.25">
      <c r="A27" s="153"/>
      <c r="B27" s="156"/>
      <c r="C27" s="104" t="s">
        <v>40</v>
      </c>
      <c r="D27" s="87"/>
      <c r="E27" s="38" t="s">
        <v>61</v>
      </c>
      <c r="F27" s="34"/>
      <c r="G27" s="34"/>
      <c r="H27" s="34"/>
      <c r="I27" s="34"/>
      <c r="J27" s="34"/>
      <c r="K27" s="34"/>
    </row>
    <row r="28" spans="1:11" ht="15.75" customHeight="1" x14ac:dyDescent="0.25">
      <c r="A28" s="154"/>
      <c r="B28" s="137"/>
      <c r="C28" s="104"/>
      <c r="D28" s="87"/>
      <c r="E28" s="38"/>
      <c r="F28" s="34"/>
      <c r="G28" s="34"/>
      <c r="H28" s="34"/>
      <c r="I28" s="34"/>
      <c r="J28" s="34"/>
      <c r="K28" s="34"/>
    </row>
    <row r="29" spans="1:11" ht="40.5" customHeight="1" x14ac:dyDescent="0.25">
      <c r="A29" s="154"/>
      <c r="B29" s="137"/>
      <c r="C29" s="104" t="s">
        <v>32</v>
      </c>
      <c r="D29" s="85"/>
      <c r="E29" s="36" t="s">
        <v>62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</row>
    <row r="30" spans="1:11" ht="69.75" customHeight="1" x14ac:dyDescent="0.25">
      <c r="A30" s="154"/>
      <c r="B30" s="137"/>
      <c r="C30" s="104" t="s">
        <v>56</v>
      </c>
      <c r="D30" s="87"/>
      <c r="E30" s="38" t="s">
        <v>63</v>
      </c>
      <c r="F30" s="34"/>
      <c r="G30" s="34"/>
      <c r="H30" s="34"/>
      <c r="I30" s="34"/>
      <c r="J30" s="34"/>
      <c r="K30" s="34"/>
    </row>
    <row r="31" spans="1:11" ht="40.5" customHeight="1" x14ac:dyDescent="0.25">
      <c r="A31" s="154"/>
      <c r="B31" s="137"/>
      <c r="C31" s="104" t="s">
        <v>40</v>
      </c>
      <c r="D31" s="87"/>
      <c r="E31" s="38" t="s">
        <v>64</v>
      </c>
      <c r="F31" s="34"/>
      <c r="G31" s="34"/>
      <c r="H31" s="34"/>
      <c r="I31" s="34"/>
      <c r="J31" s="34"/>
      <c r="K31" s="34"/>
    </row>
    <row r="32" spans="1:11" ht="46.5" customHeight="1" x14ac:dyDescent="0.25">
      <c r="A32" s="154"/>
      <c r="B32" s="137"/>
      <c r="C32" s="104" t="s">
        <v>40</v>
      </c>
      <c r="D32" s="87"/>
      <c r="E32" s="38" t="s">
        <v>65</v>
      </c>
      <c r="F32" s="34"/>
      <c r="G32" s="34"/>
      <c r="H32" s="34"/>
      <c r="I32" s="34"/>
      <c r="J32" s="34"/>
      <c r="K32" s="34"/>
    </row>
    <row r="33" spans="1:11" ht="51.95" customHeight="1" x14ac:dyDescent="0.25">
      <c r="A33" s="154"/>
      <c r="B33" s="137"/>
      <c r="C33" s="104" t="s">
        <v>66</v>
      </c>
      <c r="D33" s="87"/>
      <c r="E33" s="38" t="s">
        <v>67</v>
      </c>
      <c r="F33" s="34"/>
      <c r="G33" s="34"/>
      <c r="H33" s="34"/>
      <c r="I33" s="34"/>
      <c r="J33" s="34"/>
      <c r="K33" s="34"/>
    </row>
    <row r="34" spans="1:11" ht="40.5" customHeight="1" x14ac:dyDescent="0.25">
      <c r="A34" s="154"/>
      <c r="B34" s="137"/>
      <c r="C34" s="104" t="s">
        <v>56</v>
      </c>
      <c r="D34" s="87"/>
      <c r="E34" s="38" t="s">
        <v>68</v>
      </c>
      <c r="F34" s="34"/>
      <c r="G34" s="34"/>
      <c r="H34" s="34"/>
      <c r="I34" s="34"/>
      <c r="J34" s="34"/>
      <c r="K34" s="34"/>
    </row>
    <row r="35" spans="1:11" ht="20.25" customHeight="1" x14ac:dyDescent="0.25">
      <c r="A35" s="154"/>
      <c r="B35" s="138"/>
      <c r="C35" s="106"/>
      <c r="D35" s="87"/>
      <c r="E35" s="38"/>
      <c r="F35" s="34"/>
      <c r="G35" s="34"/>
      <c r="H35" s="34"/>
      <c r="I35" s="34"/>
      <c r="J35" s="34"/>
      <c r="K35" s="34"/>
    </row>
    <row r="36" spans="1:11" ht="40.5" customHeight="1" x14ac:dyDescent="0.25">
      <c r="A36" s="154"/>
      <c r="B36" s="136" t="s">
        <v>302</v>
      </c>
      <c r="C36" s="109" t="s">
        <v>32</v>
      </c>
      <c r="D36" s="100">
        <v>170000000</v>
      </c>
      <c r="E36" s="36" t="s">
        <v>69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</row>
    <row r="37" spans="1:11" ht="54" customHeight="1" x14ac:dyDescent="0.25">
      <c r="A37" s="154"/>
      <c r="B37" s="137"/>
      <c r="C37" s="106" t="s">
        <v>70</v>
      </c>
      <c r="D37" s="87"/>
      <c r="E37" s="36" t="s">
        <v>71</v>
      </c>
      <c r="F37" s="34"/>
      <c r="G37" s="34"/>
      <c r="H37" s="34"/>
      <c r="I37" s="34"/>
      <c r="J37" s="34"/>
      <c r="K37" s="34"/>
    </row>
    <row r="38" spans="1:11" ht="54" customHeight="1" x14ac:dyDescent="0.25">
      <c r="A38" s="154"/>
      <c r="B38" s="137"/>
      <c r="C38" s="104" t="s">
        <v>48</v>
      </c>
      <c r="D38" s="87"/>
      <c r="E38" s="38" t="s">
        <v>72</v>
      </c>
      <c r="F38" s="34" t="str">
        <f>F39</f>
        <v xml:space="preserve"> </v>
      </c>
      <c r="G38" s="34" t="str">
        <f t="shared" ref="G38:K38" si="3">G39</f>
        <v xml:space="preserve"> </v>
      </c>
      <c r="H38" s="34" t="str">
        <f t="shared" si="3"/>
        <v xml:space="preserve"> </v>
      </c>
      <c r="I38" s="34" t="str">
        <f t="shared" si="3"/>
        <v xml:space="preserve"> </v>
      </c>
      <c r="J38" s="34" t="str">
        <f t="shared" si="3"/>
        <v xml:space="preserve"> </v>
      </c>
      <c r="K38" s="34" t="str">
        <f t="shared" si="3"/>
        <v xml:space="preserve"> </v>
      </c>
    </row>
    <row r="39" spans="1:11" ht="12.75" customHeight="1" x14ac:dyDescent="0.25">
      <c r="A39" s="154"/>
      <c r="B39" s="137"/>
      <c r="C39" s="107" t="s">
        <v>32</v>
      </c>
      <c r="D39" s="87"/>
      <c r="E39" s="38" t="s">
        <v>32</v>
      </c>
      <c r="F39" s="34" t="s">
        <v>32</v>
      </c>
      <c r="G39" s="34" t="s">
        <v>32</v>
      </c>
      <c r="H39" s="34" t="s">
        <v>32</v>
      </c>
      <c r="I39" s="34" t="s">
        <v>32</v>
      </c>
      <c r="J39" s="34" t="s">
        <v>32</v>
      </c>
      <c r="K39" s="34" t="s">
        <v>32</v>
      </c>
    </row>
    <row r="40" spans="1:11" ht="40.5" customHeight="1" x14ac:dyDescent="0.25">
      <c r="A40" s="154"/>
      <c r="B40" s="137"/>
      <c r="C40" s="104" t="s">
        <v>32</v>
      </c>
      <c r="D40" s="85"/>
      <c r="E40" s="36" t="s">
        <v>73</v>
      </c>
      <c r="F40" s="34"/>
      <c r="G40" s="34"/>
      <c r="H40" s="34"/>
      <c r="I40" s="34"/>
      <c r="J40" s="34"/>
      <c r="K40" s="34"/>
    </row>
    <row r="41" spans="1:11" ht="51.75" customHeight="1" x14ac:dyDescent="0.25">
      <c r="A41" s="154"/>
      <c r="B41" s="137"/>
      <c r="C41" s="104" t="s">
        <v>48</v>
      </c>
      <c r="D41" s="85"/>
      <c r="E41" s="38" t="s">
        <v>74</v>
      </c>
      <c r="F41" s="34"/>
      <c r="G41" s="34"/>
      <c r="H41" s="34"/>
      <c r="I41" s="34"/>
      <c r="J41" s="34"/>
      <c r="K41" s="34"/>
    </row>
    <row r="42" spans="1:11" ht="40.5" customHeight="1" x14ac:dyDescent="0.25">
      <c r="A42" s="154"/>
      <c r="B42" s="137"/>
      <c r="C42" s="104" t="s">
        <v>75</v>
      </c>
      <c r="D42" s="85"/>
      <c r="E42" s="38" t="s">
        <v>76</v>
      </c>
      <c r="F42" s="34"/>
      <c r="G42" s="34"/>
      <c r="H42" s="34"/>
      <c r="I42" s="34"/>
      <c r="J42" s="34"/>
      <c r="K42" s="34"/>
    </row>
    <row r="43" spans="1:11" ht="19.5" customHeight="1" thickBot="1" x14ac:dyDescent="0.3">
      <c r="A43" s="154"/>
      <c r="B43" s="138"/>
      <c r="C43" s="110"/>
      <c r="D43" s="89"/>
      <c r="E43" s="39" t="s">
        <v>32</v>
      </c>
      <c r="F43" s="34" t="s">
        <v>32</v>
      </c>
      <c r="G43" s="34" t="s">
        <v>32</v>
      </c>
      <c r="H43" s="34" t="s">
        <v>32</v>
      </c>
      <c r="I43" s="34" t="s">
        <v>32</v>
      </c>
      <c r="J43" s="34" t="s">
        <v>32</v>
      </c>
      <c r="K43" s="34" t="s">
        <v>32</v>
      </c>
    </row>
    <row r="44" spans="1:11" ht="40.5" customHeight="1" x14ac:dyDescent="0.25">
      <c r="A44" s="154"/>
      <c r="B44" s="136" t="s">
        <v>303</v>
      </c>
      <c r="C44" s="111" t="s">
        <v>32</v>
      </c>
      <c r="D44" s="101">
        <v>0</v>
      </c>
      <c r="E44" s="40" t="s">
        <v>77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</row>
    <row r="45" spans="1:11" ht="40.5" customHeight="1" x14ac:dyDescent="0.25">
      <c r="A45" s="154"/>
      <c r="B45" s="137"/>
      <c r="C45" s="104" t="s">
        <v>32</v>
      </c>
      <c r="D45" s="85"/>
      <c r="E45" s="36" t="s">
        <v>78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</row>
    <row r="46" spans="1:11" ht="57.75" customHeight="1" x14ac:dyDescent="0.25">
      <c r="A46" s="154"/>
      <c r="B46" s="137"/>
      <c r="C46" s="104" t="s">
        <v>48</v>
      </c>
      <c r="D46" s="85"/>
      <c r="E46" s="38" t="s">
        <v>79</v>
      </c>
      <c r="F46" s="34"/>
      <c r="G46" s="34"/>
      <c r="H46" s="34"/>
      <c r="I46" s="34"/>
      <c r="J46" s="34"/>
      <c r="K46" s="34"/>
    </row>
    <row r="47" spans="1:11" ht="40.5" customHeight="1" x14ac:dyDescent="0.25">
      <c r="A47" s="154"/>
      <c r="B47" s="137"/>
      <c r="C47" s="104" t="s">
        <v>48</v>
      </c>
      <c r="D47" s="87"/>
      <c r="E47" s="38" t="s">
        <v>80</v>
      </c>
      <c r="F47" s="34"/>
      <c r="G47" s="34"/>
      <c r="H47" s="34"/>
      <c r="I47" s="34"/>
      <c r="J47" s="34"/>
      <c r="K47" s="34"/>
    </row>
    <row r="48" spans="1:11" ht="12" customHeight="1" x14ac:dyDescent="0.25">
      <c r="A48" s="154"/>
      <c r="B48" s="137"/>
      <c r="C48" s="112"/>
      <c r="D48" s="87"/>
      <c r="E48" s="38" t="s">
        <v>32</v>
      </c>
      <c r="F48" s="34" t="s">
        <v>32</v>
      </c>
      <c r="G48" s="34" t="s">
        <v>32</v>
      </c>
      <c r="H48" s="34" t="s">
        <v>32</v>
      </c>
      <c r="I48" s="34" t="s">
        <v>32</v>
      </c>
      <c r="J48" s="34" t="s">
        <v>32</v>
      </c>
      <c r="K48" s="34" t="s">
        <v>32</v>
      </c>
    </row>
    <row r="49" spans="1:11" ht="40.5" customHeight="1" x14ac:dyDescent="0.25">
      <c r="A49" s="154"/>
      <c r="B49" s="137"/>
      <c r="C49" s="104" t="s">
        <v>32</v>
      </c>
      <c r="D49" s="85"/>
      <c r="E49" s="36" t="s">
        <v>81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</row>
    <row r="50" spans="1:11" ht="82.5" customHeight="1" x14ac:dyDescent="0.25">
      <c r="A50" s="154"/>
      <c r="B50" s="137"/>
      <c r="C50" s="104" t="s">
        <v>48</v>
      </c>
      <c r="D50" s="87"/>
      <c r="E50" s="38" t="s">
        <v>82</v>
      </c>
      <c r="F50" s="34"/>
      <c r="G50" s="34"/>
      <c r="H50" s="34"/>
      <c r="I50" s="34"/>
      <c r="J50" s="34"/>
      <c r="K50" s="34"/>
    </row>
    <row r="51" spans="1:11" ht="40.5" customHeight="1" x14ac:dyDescent="0.25">
      <c r="A51" s="154"/>
      <c r="B51" s="137"/>
      <c r="C51" s="104" t="s">
        <v>75</v>
      </c>
      <c r="D51" s="87"/>
      <c r="E51" s="38" t="s">
        <v>83</v>
      </c>
      <c r="F51" s="34"/>
      <c r="G51" s="34"/>
      <c r="H51" s="34"/>
      <c r="I51" s="34"/>
      <c r="J51" s="34"/>
      <c r="K51" s="34"/>
    </row>
    <row r="52" spans="1:11" ht="14.25" customHeight="1" x14ac:dyDescent="0.25">
      <c r="A52" s="155"/>
      <c r="B52" s="138"/>
      <c r="C52" s="112" t="s">
        <v>84</v>
      </c>
      <c r="D52" s="87"/>
      <c r="E52" s="38" t="s">
        <v>32</v>
      </c>
      <c r="F52" s="34" t="s">
        <v>32</v>
      </c>
      <c r="G52" s="34" t="s">
        <v>32</v>
      </c>
      <c r="H52" s="34" t="s">
        <v>32</v>
      </c>
      <c r="I52" s="34" t="s">
        <v>32</v>
      </c>
      <c r="J52" s="34" t="s">
        <v>32</v>
      </c>
      <c r="K52" s="34" t="s">
        <v>32</v>
      </c>
    </row>
    <row r="53" spans="1:11" ht="40.5" customHeight="1" x14ac:dyDescent="0.25">
      <c r="A53" s="148" t="s">
        <v>318</v>
      </c>
      <c r="B53" s="136" t="s">
        <v>304</v>
      </c>
      <c r="C53" s="109" t="s">
        <v>32</v>
      </c>
      <c r="D53" s="100">
        <v>609166264</v>
      </c>
      <c r="E53" s="36" t="s">
        <v>85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</row>
    <row r="54" spans="1:11" ht="40.5" customHeight="1" x14ac:dyDescent="0.25">
      <c r="A54" s="149"/>
      <c r="B54" s="137"/>
      <c r="C54" s="104" t="s">
        <v>32</v>
      </c>
      <c r="D54" s="85"/>
      <c r="E54" s="36" t="s">
        <v>86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</row>
    <row r="55" spans="1:11" ht="72.75" customHeight="1" x14ac:dyDescent="0.25">
      <c r="A55" s="149"/>
      <c r="B55" s="137"/>
      <c r="C55" s="104" t="s">
        <v>87</v>
      </c>
      <c r="D55" s="87"/>
      <c r="E55" s="38" t="s">
        <v>88</v>
      </c>
      <c r="F55" s="34"/>
      <c r="G55" s="34"/>
      <c r="H55" s="34"/>
      <c r="I55" s="34"/>
      <c r="J55" s="34"/>
      <c r="K55" s="34"/>
    </row>
    <row r="56" spans="1:11" ht="50.25" customHeight="1" x14ac:dyDescent="0.25">
      <c r="A56" s="149"/>
      <c r="B56" s="137"/>
      <c r="C56" s="104" t="s">
        <v>87</v>
      </c>
      <c r="D56" s="87"/>
      <c r="E56" s="38" t="s">
        <v>89</v>
      </c>
      <c r="F56" s="34"/>
      <c r="G56" s="34"/>
      <c r="H56" s="34"/>
      <c r="I56" s="34"/>
      <c r="J56" s="34"/>
      <c r="K56" s="34"/>
    </row>
    <row r="57" spans="1:11" ht="57.95" customHeight="1" x14ac:dyDescent="0.25">
      <c r="A57" s="149"/>
      <c r="B57" s="137"/>
      <c r="C57" s="104" t="s">
        <v>48</v>
      </c>
      <c r="D57" s="87"/>
      <c r="E57" s="41" t="s">
        <v>90</v>
      </c>
      <c r="F57" s="34"/>
      <c r="G57" s="34"/>
      <c r="H57" s="34"/>
      <c r="I57" s="34"/>
      <c r="J57" s="34"/>
      <c r="K57" s="34"/>
    </row>
    <row r="58" spans="1:11" ht="67.5" customHeight="1" x14ac:dyDescent="0.25">
      <c r="A58" s="149"/>
      <c r="B58" s="137"/>
      <c r="C58" s="104" t="s">
        <v>91</v>
      </c>
      <c r="D58" s="87"/>
      <c r="E58" s="42" t="s">
        <v>92</v>
      </c>
      <c r="F58" s="34"/>
      <c r="G58" s="34"/>
      <c r="H58" s="34"/>
      <c r="I58" s="34"/>
      <c r="J58" s="34"/>
      <c r="K58" s="34"/>
    </row>
    <row r="59" spans="1:11" ht="40.5" customHeight="1" x14ac:dyDescent="0.25">
      <c r="A59" s="149"/>
      <c r="B59" s="137"/>
      <c r="C59" s="104" t="s">
        <v>48</v>
      </c>
      <c r="D59" s="87"/>
      <c r="E59" s="38" t="s">
        <v>93</v>
      </c>
      <c r="F59" s="34"/>
      <c r="G59" s="34"/>
      <c r="H59" s="34"/>
      <c r="I59" s="34"/>
      <c r="J59" s="34"/>
      <c r="K59" s="34"/>
    </row>
    <row r="60" spans="1:11" ht="50.45" customHeight="1" x14ac:dyDescent="0.25">
      <c r="A60" s="149"/>
      <c r="B60" s="137"/>
      <c r="C60" s="104" t="s">
        <v>48</v>
      </c>
      <c r="D60" s="87"/>
      <c r="E60" s="38" t="s">
        <v>94</v>
      </c>
      <c r="F60" s="34"/>
      <c r="G60" s="34"/>
      <c r="H60" s="34"/>
      <c r="I60" s="34"/>
      <c r="J60" s="34"/>
      <c r="K60" s="34"/>
    </row>
    <row r="61" spans="1:11" ht="45.75" customHeight="1" x14ac:dyDescent="0.25">
      <c r="A61" s="149"/>
      <c r="B61" s="137"/>
      <c r="C61" s="104" t="s">
        <v>95</v>
      </c>
      <c r="D61" s="87"/>
      <c r="E61" s="38" t="s">
        <v>96</v>
      </c>
      <c r="F61" s="34"/>
      <c r="G61" s="34"/>
      <c r="H61" s="34"/>
      <c r="I61" s="34"/>
      <c r="J61" s="34"/>
      <c r="K61" s="34"/>
    </row>
    <row r="62" spans="1:11" ht="50.45" customHeight="1" x14ac:dyDescent="0.25">
      <c r="A62" s="149"/>
      <c r="B62" s="137"/>
      <c r="C62" s="104" t="s">
        <v>48</v>
      </c>
      <c r="D62" s="87"/>
      <c r="E62" s="38" t="s">
        <v>97</v>
      </c>
      <c r="F62" s="34"/>
      <c r="G62" s="34"/>
      <c r="H62" s="34"/>
      <c r="I62" s="34"/>
      <c r="J62" s="34"/>
      <c r="K62" s="34"/>
    </row>
    <row r="63" spans="1:11" ht="16.5" customHeight="1" x14ac:dyDescent="0.25">
      <c r="A63" s="149"/>
      <c r="B63" s="137"/>
      <c r="C63" s="104"/>
      <c r="D63" s="87"/>
      <c r="E63" s="38"/>
      <c r="F63" s="34"/>
      <c r="G63" s="34"/>
      <c r="H63" s="34"/>
      <c r="I63" s="34"/>
      <c r="J63" s="34"/>
      <c r="K63" s="34"/>
    </row>
    <row r="64" spans="1:11" ht="40.5" customHeight="1" x14ac:dyDescent="0.25">
      <c r="A64" s="149"/>
      <c r="B64" s="137"/>
      <c r="C64" s="104" t="s">
        <v>32</v>
      </c>
      <c r="D64" s="85"/>
      <c r="E64" s="36" t="s">
        <v>98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</row>
    <row r="65" spans="1:11" ht="75" customHeight="1" x14ac:dyDescent="0.25">
      <c r="A65" s="149"/>
      <c r="B65" s="137"/>
      <c r="C65" s="114" t="s">
        <v>99</v>
      </c>
      <c r="D65" s="87"/>
      <c r="E65" s="38" t="s">
        <v>100</v>
      </c>
      <c r="F65" s="34"/>
      <c r="G65" s="34"/>
      <c r="H65" s="34"/>
      <c r="I65" s="34"/>
      <c r="J65" s="34"/>
      <c r="K65" s="34"/>
    </row>
    <row r="66" spans="1:11" ht="68.45" customHeight="1" x14ac:dyDescent="0.25">
      <c r="A66" s="149"/>
      <c r="B66" s="137"/>
      <c r="C66" s="114" t="s">
        <v>99</v>
      </c>
      <c r="D66" s="87"/>
      <c r="E66" s="38" t="s">
        <v>101</v>
      </c>
      <c r="F66" s="34"/>
      <c r="G66" s="34"/>
      <c r="H66" s="34"/>
      <c r="I66" s="34"/>
      <c r="J66" s="34"/>
      <c r="K66" s="34"/>
    </row>
    <row r="67" spans="1:11" ht="68.45" customHeight="1" x14ac:dyDescent="0.25">
      <c r="A67" s="149"/>
      <c r="B67" s="137"/>
      <c r="C67" s="114" t="s">
        <v>99</v>
      </c>
      <c r="D67" s="87"/>
      <c r="E67" s="38" t="s">
        <v>102</v>
      </c>
      <c r="F67" s="34"/>
      <c r="G67" s="34"/>
      <c r="H67" s="34"/>
      <c r="I67" s="34"/>
      <c r="J67" s="34"/>
      <c r="K67" s="34"/>
    </row>
    <row r="68" spans="1:11" ht="68.45" customHeight="1" x14ac:dyDescent="0.25">
      <c r="A68" s="149"/>
      <c r="B68" s="137"/>
      <c r="C68" s="114" t="s">
        <v>99</v>
      </c>
      <c r="D68" s="87"/>
      <c r="E68" s="38" t="s">
        <v>103</v>
      </c>
      <c r="F68" s="34"/>
      <c r="G68" s="34"/>
      <c r="H68" s="34"/>
      <c r="I68" s="34"/>
      <c r="J68" s="34"/>
      <c r="K68" s="34"/>
    </row>
    <row r="69" spans="1:11" ht="68.45" customHeight="1" x14ac:dyDescent="0.25">
      <c r="A69" s="149"/>
      <c r="B69" s="137"/>
      <c r="C69" s="114" t="s">
        <v>99</v>
      </c>
      <c r="D69" s="87"/>
      <c r="E69" s="38" t="s">
        <v>104</v>
      </c>
      <c r="F69" s="34"/>
      <c r="G69" s="34"/>
      <c r="H69" s="34"/>
      <c r="I69" s="34"/>
      <c r="J69" s="34"/>
      <c r="K69" s="34"/>
    </row>
    <row r="70" spans="1:11" ht="68.45" customHeight="1" x14ac:dyDescent="0.25">
      <c r="A70" s="149"/>
      <c r="B70" s="137"/>
      <c r="C70" s="114" t="s">
        <v>99</v>
      </c>
      <c r="D70" s="87"/>
      <c r="E70" s="38" t="s">
        <v>105</v>
      </c>
      <c r="F70" s="34"/>
      <c r="G70" s="34"/>
      <c r="H70" s="34"/>
      <c r="I70" s="34"/>
      <c r="J70" s="34"/>
      <c r="K70" s="34"/>
    </row>
    <row r="71" spans="1:11" ht="68.45" customHeight="1" x14ac:dyDescent="0.25">
      <c r="A71" s="149"/>
      <c r="B71" s="137"/>
      <c r="C71" s="114" t="s">
        <v>99</v>
      </c>
      <c r="D71" s="87"/>
      <c r="E71" s="38" t="s">
        <v>106</v>
      </c>
      <c r="F71" s="34"/>
      <c r="G71" s="34"/>
      <c r="H71" s="34"/>
      <c r="I71" s="34"/>
      <c r="J71" s="34"/>
      <c r="K71" s="34"/>
    </row>
    <row r="72" spans="1:11" ht="68.45" customHeight="1" x14ac:dyDescent="0.25">
      <c r="A72" s="149"/>
      <c r="B72" s="137"/>
      <c r="C72" s="114" t="s">
        <v>99</v>
      </c>
      <c r="D72" s="87"/>
      <c r="E72" s="38" t="s">
        <v>107</v>
      </c>
      <c r="F72" s="34"/>
      <c r="G72" s="34"/>
      <c r="H72" s="34"/>
      <c r="I72" s="34"/>
      <c r="J72" s="34"/>
      <c r="K72" s="34"/>
    </row>
    <row r="73" spans="1:11" ht="68.45" customHeight="1" x14ac:dyDescent="0.25">
      <c r="A73" s="149"/>
      <c r="B73" s="137"/>
      <c r="C73" s="114" t="s">
        <v>99</v>
      </c>
      <c r="D73" s="87"/>
      <c r="E73" s="38" t="s">
        <v>108</v>
      </c>
      <c r="F73" s="34"/>
      <c r="G73" s="34"/>
      <c r="H73" s="34"/>
      <c r="I73" s="34"/>
      <c r="J73" s="34"/>
      <c r="K73" s="34"/>
    </row>
    <row r="74" spans="1:11" ht="68.45" customHeight="1" x14ac:dyDescent="0.25">
      <c r="A74" s="149"/>
      <c r="B74" s="137"/>
      <c r="C74" s="114" t="s">
        <v>99</v>
      </c>
      <c r="D74" s="87"/>
      <c r="E74" s="38" t="s">
        <v>109</v>
      </c>
      <c r="F74" s="34"/>
      <c r="G74" s="34"/>
      <c r="H74" s="34"/>
      <c r="I74" s="34"/>
      <c r="J74" s="34"/>
      <c r="K74" s="34"/>
    </row>
    <row r="75" spans="1:11" ht="68.45" customHeight="1" x14ac:dyDescent="0.25">
      <c r="A75" s="149"/>
      <c r="B75" s="137"/>
      <c r="C75" s="114" t="s">
        <v>99</v>
      </c>
      <c r="D75" s="87"/>
      <c r="E75" s="38" t="s">
        <v>110</v>
      </c>
      <c r="F75" s="34"/>
      <c r="G75" s="34"/>
      <c r="H75" s="34"/>
      <c r="I75" s="34"/>
      <c r="J75" s="34"/>
      <c r="K75" s="34"/>
    </row>
    <row r="76" spans="1:11" ht="68.45" customHeight="1" x14ac:dyDescent="0.25">
      <c r="A76" s="149"/>
      <c r="B76" s="137"/>
      <c r="C76" s="114" t="s">
        <v>99</v>
      </c>
      <c r="D76" s="87"/>
      <c r="E76" s="38" t="s">
        <v>111</v>
      </c>
      <c r="F76" s="34"/>
      <c r="G76" s="34"/>
      <c r="H76" s="34"/>
      <c r="I76" s="34"/>
      <c r="J76" s="34"/>
      <c r="K76" s="34"/>
    </row>
    <row r="77" spans="1:11" ht="68.45" customHeight="1" x14ac:dyDescent="0.25">
      <c r="A77" s="149"/>
      <c r="B77" s="137"/>
      <c r="C77" s="114" t="s">
        <v>99</v>
      </c>
      <c r="D77" s="87"/>
      <c r="E77" s="38" t="s">
        <v>112</v>
      </c>
      <c r="F77" s="34"/>
      <c r="G77" s="34"/>
      <c r="H77" s="34"/>
      <c r="I77" s="34"/>
      <c r="J77" s="34"/>
      <c r="K77" s="34"/>
    </row>
    <row r="78" spans="1:11" ht="68.45" customHeight="1" x14ac:dyDescent="0.25">
      <c r="A78" s="149"/>
      <c r="B78" s="137"/>
      <c r="C78" s="114" t="s">
        <v>99</v>
      </c>
      <c r="D78" s="87"/>
      <c r="E78" s="38" t="s">
        <v>113</v>
      </c>
      <c r="F78" s="34"/>
      <c r="G78" s="34"/>
      <c r="H78" s="34"/>
      <c r="I78" s="34"/>
      <c r="J78" s="34"/>
      <c r="K78" s="34"/>
    </row>
    <row r="79" spans="1:11" ht="18.75" customHeight="1" x14ac:dyDescent="0.25">
      <c r="A79" s="149"/>
      <c r="B79" s="137"/>
      <c r="C79" s="114" t="s">
        <v>32</v>
      </c>
      <c r="D79" s="87"/>
      <c r="E79" s="38" t="s">
        <v>32</v>
      </c>
      <c r="F79" s="34"/>
      <c r="G79" s="34"/>
      <c r="H79" s="34"/>
      <c r="I79" s="34"/>
      <c r="J79" s="34"/>
      <c r="K79" s="34"/>
    </row>
    <row r="80" spans="1:11" ht="40.5" customHeight="1" x14ac:dyDescent="0.25">
      <c r="A80" s="149"/>
      <c r="B80" s="137"/>
      <c r="C80" s="104" t="s">
        <v>32</v>
      </c>
      <c r="D80" s="85"/>
      <c r="E80" s="36" t="s">
        <v>114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</row>
    <row r="81" spans="1:11" ht="59.25" customHeight="1" x14ac:dyDescent="0.25">
      <c r="A81" s="149"/>
      <c r="B81" s="137"/>
      <c r="C81" s="114" t="s">
        <v>115</v>
      </c>
      <c r="D81" s="87"/>
      <c r="E81" s="38" t="s">
        <v>116</v>
      </c>
      <c r="F81" s="34"/>
      <c r="G81" s="34"/>
      <c r="H81" s="34"/>
      <c r="I81" s="34"/>
      <c r="J81" s="34"/>
      <c r="K81" s="34"/>
    </row>
    <row r="82" spans="1:11" ht="40.5" customHeight="1" x14ac:dyDescent="0.25">
      <c r="A82" s="149"/>
      <c r="B82" s="137"/>
      <c r="C82" s="114" t="s">
        <v>115</v>
      </c>
      <c r="D82" s="87"/>
      <c r="E82" s="38" t="s">
        <v>117</v>
      </c>
      <c r="F82" s="34"/>
      <c r="G82" s="34"/>
      <c r="H82" s="34"/>
      <c r="I82" s="34"/>
      <c r="J82" s="34"/>
      <c r="K82" s="34"/>
    </row>
    <row r="83" spans="1:11" ht="51.75" customHeight="1" x14ac:dyDescent="0.25">
      <c r="A83" s="149"/>
      <c r="B83" s="137"/>
      <c r="C83" s="114" t="s">
        <v>115</v>
      </c>
      <c r="D83" s="87"/>
      <c r="E83" s="38" t="s">
        <v>118</v>
      </c>
      <c r="F83" s="34"/>
      <c r="G83" s="34"/>
      <c r="H83" s="34"/>
      <c r="I83" s="34"/>
      <c r="J83" s="34"/>
      <c r="K83" s="34"/>
    </row>
    <row r="84" spans="1:11" ht="16.5" customHeight="1" x14ac:dyDescent="0.25">
      <c r="A84" s="149"/>
      <c r="B84" s="137"/>
      <c r="C84" s="114"/>
      <c r="D84" s="87"/>
      <c r="E84" s="38"/>
      <c r="F84" s="34"/>
      <c r="G84" s="34"/>
      <c r="H84" s="34"/>
      <c r="I84" s="34"/>
      <c r="J84" s="34"/>
      <c r="K84" s="34"/>
    </row>
    <row r="85" spans="1:11" ht="40.5" customHeight="1" x14ac:dyDescent="0.25">
      <c r="A85" s="149"/>
      <c r="B85" s="137"/>
      <c r="C85" s="104" t="s">
        <v>32</v>
      </c>
      <c r="D85" s="85"/>
      <c r="E85" s="36" t="s">
        <v>119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</row>
    <row r="86" spans="1:11" ht="86.25" customHeight="1" x14ac:dyDescent="0.25">
      <c r="A86" s="149"/>
      <c r="B86" s="137"/>
      <c r="C86" s="114" t="s">
        <v>120</v>
      </c>
      <c r="D86" s="87"/>
      <c r="E86" s="38" t="s">
        <v>121</v>
      </c>
      <c r="F86" s="34"/>
      <c r="G86" s="34"/>
      <c r="H86" s="34"/>
      <c r="I86" s="34"/>
      <c r="J86" s="34"/>
      <c r="K86" s="34"/>
    </row>
    <row r="87" spans="1:11" ht="57" customHeight="1" x14ac:dyDescent="0.25">
      <c r="A87" s="149"/>
      <c r="B87" s="137"/>
      <c r="C87" s="114" t="s">
        <v>120</v>
      </c>
      <c r="D87" s="87"/>
      <c r="E87" s="38" t="s">
        <v>122</v>
      </c>
      <c r="F87" s="34"/>
      <c r="G87" s="34"/>
      <c r="H87" s="34"/>
      <c r="I87" s="34"/>
      <c r="J87" s="34"/>
      <c r="K87" s="34"/>
    </row>
    <row r="88" spans="1:11" ht="321" customHeight="1" x14ac:dyDescent="0.25">
      <c r="A88" s="149"/>
      <c r="B88" s="137"/>
      <c r="C88" s="114" t="s">
        <v>120</v>
      </c>
      <c r="D88" s="87"/>
      <c r="E88" s="38" t="s">
        <v>123</v>
      </c>
      <c r="F88" s="34"/>
      <c r="G88" s="34"/>
      <c r="H88" s="34"/>
      <c r="I88" s="34"/>
      <c r="J88" s="34"/>
      <c r="K88" s="34"/>
    </row>
    <row r="89" spans="1:11" ht="40.5" customHeight="1" x14ac:dyDescent="0.25">
      <c r="A89" s="149"/>
      <c r="B89" s="137"/>
      <c r="C89" s="106" t="s">
        <v>32</v>
      </c>
      <c r="D89" s="87"/>
      <c r="E89" s="36" t="s">
        <v>124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</row>
    <row r="90" spans="1:11" ht="57.75" customHeight="1" x14ac:dyDescent="0.25">
      <c r="A90" s="149"/>
      <c r="B90" s="137"/>
      <c r="C90" s="114" t="s">
        <v>125</v>
      </c>
      <c r="D90" s="85"/>
      <c r="E90" s="37" t="s">
        <v>126</v>
      </c>
      <c r="F90" s="34"/>
      <c r="G90" s="34"/>
      <c r="H90" s="34"/>
      <c r="I90" s="34"/>
      <c r="J90" s="34"/>
      <c r="K90" s="34"/>
    </row>
    <row r="91" spans="1:11" ht="57.75" customHeight="1" x14ac:dyDescent="0.25">
      <c r="A91" s="149"/>
      <c r="B91" s="137"/>
      <c r="C91" s="104" t="s">
        <v>95</v>
      </c>
      <c r="D91" s="85"/>
      <c r="E91" s="37" t="s">
        <v>127</v>
      </c>
      <c r="F91" s="34"/>
      <c r="G91" s="34"/>
      <c r="H91" s="34"/>
      <c r="I91" s="34"/>
      <c r="J91" s="34"/>
      <c r="K91" s="34"/>
    </row>
    <row r="92" spans="1:11" ht="57.75" customHeight="1" x14ac:dyDescent="0.25">
      <c r="A92" s="149"/>
      <c r="B92" s="137"/>
      <c r="C92" s="104" t="s">
        <v>95</v>
      </c>
      <c r="D92" s="85"/>
      <c r="E92" s="37" t="s">
        <v>128</v>
      </c>
      <c r="F92" s="34"/>
      <c r="G92" s="34"/>
      <c r="H92" s="34"/>
      <c r="I92" s="34"/>
      <c r="J92" s="34"/>
      <c r="K92" s="34"/>
    </row>
    <row r="93" spans="1:11" ht="57.75" customHeight="1" x14ac:dyDescent="0.25">
      <c r="A93" s="149"/>
      <c r="B93" s="137"/>
      <c r="C93" s="104" t="s">
        <v>129</v>
      </c>
      <c r="D93" s="85"/>
      <c r="E93" s="37" t="s">
        <v>130</v>
      </c>
      <c r="F93" s="34"/>
      <c r="G93" s="34"/>
      <c r="H93" s="34"/>
      <c r="I93" s="34"/>
      <c r="J93" s="34"/>
      <c r="K93" s="34"/>
    </row>
    <row r="94" spans="1:11" ht="57.75" customHeight="1" x14ac:dyDescent="0.25">
      <c r="A94" s="149"/>
      <c r="B94" s="137"/>
      <c r="C94" s="104" t="s">
        <v>131</v>
      </c>
      <c r="D94" s="85"/>
      <c r="E94" s="37" t="s">
        <v>132</v>
      </c>
      <c r="F94" s="34"/>
      <c r="G94" s="34"/>
      <c r="H94" s="34"/>
      <c r="I94" s="34"/>
      <c r="J94" s="34"/>
      <c r="K94" s="34"/>
    </row>
    <row r="95" spans="1:11" ht="57.75" customHeight="1" x14ac:dyDescent="0.25">
      <c r="A95" s="149"/>
      <c r="B95" s="137"/>
      <c r="C95" s="104" t="s">
        <v>131</v>
      </c>
      <c r="D95" s="85"/>
      <c r="E95" s="37" t="s">
        <v>133</v>
      </c>
      <c r="F95" s="34"/>
      <c r="G95" s="34"/>
      <c r="H95" s="34"/>
      <c r="I95" s="34"/>
      <c r="J95" s="34"/>
      <c r="K95" s="34"/>
    </row>
    <row r="96" spans="1:11" ht="57.75" customHeight="1" x14ac:dyDescent="0.25">
      <c r="A96" s="149"/>
      <c r="B96" s="137"/>
      <c r="C96" s="104" t="s">
        <v>131</v>
      </c>
      <c r="D96" s="85"/>
      <c r="E96" s="37" t="s">
        <v>134</v>
      </c>
      <c r="F96" s="34"/>
      <c r="G96" s="34"/>
      <c r="H96" s="34"/>
      <c r="I96" s="34"/>
      <c r="J96" s="34"/>
      <c r="K96" s="34"/>
    </row>
    <row r="97" spans="1:11" ht="57.75" customHeight="1" x14ac:dyDescent="0.25">
      <c r="A97" s="149"/>
      <c r="B97" s="137"/>
      <c r="C97" s="104" t="s">
        <v>131</v>
      </c>
      <c r="D97" s="85"/>
      <c r="E97" s="37" t="s">
        <v>135</v>
      </c>
      <c r="F97" s="34"/>
      <c r="G97" s="34"/>
      <c r="H97" s="34"/>
      <c r="I97" s="34"/>
      <c r="J97" s="34"/>
      <c r="K97" s="34"/>
    </row>
    <row r="98" spans="1:11" ht="57.75" customHeight="1" x14ac:dyDescent="0.25">
      <c r="A98" s="149"/>
      <c r="B98" s="137"/>
      <c r="C98" s="104" t="s">
        <v>129</v>
      </c>
      <c r="D98" s="85"/>
      <c r="E98" s="37" t="s">
        <v>136</v>
      </c>
      <c r="F98" s="34"/>
      <c r="G98" s="34"/>
      <c r="H98" s="34"/>
      <c r="I98" s="34"/>
      <c r="J98" s="34"/>
      <c r="K98" s="34"/>
    </row>
    <row r="99" spans="1:11" ht="57.75" customHeight="1" x14ac:dyDescent="0.25">
      <c r="A99" s="149"/>
      <c r="B99" s="137"/>
      <c r="C99" s="104" t="s">
        <v>129</v>
      </c>
      <c r="D99" s="85"/>
      <c r="E99" s="37" t="s">
        <v>137</v>
      </c>
      <c r="F99" s="34"/>
      <c r="G99" s="34"/>
      <c r="H99" s="34"/>
      <c r="I99" s="34"/>
      <c r="J99" s="34"/>
      <c r="K99" s="34"/>
    </row>
    <row r="100" spans="1:11" ht="57.75" customHeight="1" x14ac:dyDescent="0.25">
      <c r="A100" s="149"/>
      <c r="B100" s="137"/>
      <c r="C100" s="104" t="s">
        <v>129</v>
      </c>
      <c r="D100" s="85"/>
      <c r="E100" s="37" t="s">
        <v>138</v>
      </c>
      <c r="F100" s="34"/>
      <c r="G100" s="34"/>
      <c r="H100" s="34"/>
      <c r="I100" s="34"/>
      <c r="J100" s="34"/>
      <c r="K100" s="34"/>
    </row>
    <row r="101" spans="1:11" ht="69" customHeight="1" x14ac:dyDescent="0.25">
      <c r="A101" s="149"/>
      <c r="B101" s="137"/>
      <c r="C101" s="104" t="s">
        <v>129</v>
      </c>
      <c r="D101" s="85"/>
      <c r="E101" s="37" t="s">
        <v>139</v>
      </c>
      <c r="F101" s="34"/>
      <c r="G101" s="34"/>
      <c r="H101" s="34"/>
      <c r="I101" s="34"/>
      <c r="J101" s="34"/>
      <c r="K101" s="34"/>
    </row>
    <row r="102" spans="1:11" ht="14.25" customHeight="1" x14ac:dyDescent="0.25">
      <c r="A102" s="149"/>
      <c r="B102" s="137"/>
      <c r="C102" s="104"/>
      <c r="D102" s="85"/>
      <c r="E102" s="37"/>
      <c r="F102" s="34"/>
      <c r="G102" s="34"/>
      <c r="H102" s="34"/>
      <c r="I102" s="34"/>
      <c r="J102" s="34"/>
      <c r="K102" s="34"/>
    </row>
    <row r="103" spans="1:11" ht="48" customHeight="1" x14ac:dyDescent="0.25">
      <c r="A103" s="149"/>
      <c r="B103" s="137"/>
      <c r="C103" s="104" t="s">
        <v>32</v>
      </c>
      <c r="D103" s="85"/>
      <c r="E103" s="36" t="s">
        <v>140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</row>
    <row r="104" spans="1:11" ht="70.5" customHeight="1" x14ac:dyDescent="0.25">
      <c r="A104" s="149"/>
      <c r="B104" s="137"/>
      <c r="C104" s="104" t="s">
        <v>141</v>
      </c>
      <c r="D104" s="85"/>
      <c r="E104" s="37" t="s">
        <v>142</v>
      </c>
      <c r="F104" s="34"/>
      <c r="G104" s="34"/>
      <c r="H104" s="34"/>
      <c r="I104" s="34"/>
      <c r="J104" s="34"/>
      <c r="K104" s="34"/>
    </row>
    <row r="105" spans="1:11" ht="23.25" customHeight="1" x14ac:dyDescent="0.25">
      <c r="A105" s="149"/>
      <c r="B105" s="137"/>
      <c r="C105" s="112"/>
      <c r="D105" s="85"/>
      <c r="E105" s="37" t="s">
        <v>32</v>
      </c>
      <c r="F105" s="34" t="s">
        <v>32</v>
      </c>
      <c r="G105" s="34" t="s">
        <v>32</v>
      </c>
      <c r="H105" s="34" t="s">
        <v>32</v>
      </c>
      <c r="I105" s="34" t="s">
        <v>32</v>
      </c>
      <c r="J105" s="34" t="s">
        <v>32</v>
      </c>
      <c r="K105" s="34" t="s">
        <v>32</v>
      </c>
    </row>
    <row r="106" spans="1:11" ht="40.5" customHeight="1" x14ac:dyDescent="0.25">
      <c r="A106" s="149"/>
      <c r="B106" s="137"/>
      <c r="C106" s="104" t="s">
        <v>32</v>
      </c>
      <c r="D106" s="85"/>
      <c r="E106" s="36" t="s">
        <v>143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</row>
    <row r="107" spans="1:11" ht="61.5" customHeight="1" x14ac:dyDescent="0.25">
      <c r="A107" s="149"/>
      <c r="B107" s="137"/>
      <c r="C107" s="104" t="s">
        <v>144</v>
      </c>
      <c r="D107" s="85"/>
      <c r="E107" s="37" t="s">
        <v>145</v>
      </c>
      <c r="F107" s="34"/>
      <c r="G107" s="34"/>
      <c r="H107" s="34"/>
      <c r="I107" s="34"/>
      <c r="J107" s="34"/>
      <c r="K107" s="34"/>
    </row>
    <row r="108" spans="1:11" ht="74.25" customHeight="1" thickBot="1" x14ac:dyDescent="0.3">
      <c r="A108" s="149"/>
      <c r="B108" s="137"/>
      <c r="C108" s="104" t="s">
        <v>144</v>
      </c>
      <c r="D108" s="85"/>
      <c r="E108" s="43" t="s">
        <v>146</v>
      </c>
      <c r="F108" s="34"/>
      <c r="G108" s="34"/>
      <c r="H108" s="34"/>
      <c r="I108" s="34"/>
      <c r="J108" s="34"/>
      <c r="K108" s="34"/>
    </row>
    <row r="109" spans="1:11" ht="42.75" customHeight="1" x14ac:dyDescent="0.25">
      <c r="A109" s="149"/>
      <c r="B109" s="137"/>
      <c r="C109" s="104" t="s">
        <v>144</v>
      </c>
      <c r="D109" s="90"/>
      <c r="E109" s="37" t="s">
        <v>147</v>
      </c>
      <c r="F109" s="34"/>
      <c r="G109" s="34"/>
      <c r="H109" s="34"/>
      <c r="I109" s="34"/>
      <c r="J109" s="34"/>
      <c r="K109" s="34"/>
    </row>
    <row r="110" spans="1:11" ht="44.45" customHeight="1" x14ac:dyDescent="0.25">
      <c r="A110" s="149"/>
      <c r="B110" s="137"/>
      <c r="C110" s="114" t="s">
        <v>148</v>
      </c>
      <c r="D110" s="90"/>
      <c r="E110" s="44" t="s">
        <v>149</v>
      </c>
      <c r="F110" s="34"/>
      <c r="G110" s="34"/>
      <c r="H110" s="34"/>
      <c r="I110" s="34"/>
      <c r="J110" s="34"/>
      <c r="K110" s="34"/>
    </row>
    <row r="111" spans="1:11" ht="23.25" customHeight="1" thickBot="1" x14ac:dyDescent="0.4">
      <c r="A111" s="149"/>
      <c r="B111" s="138"/>
      <c r="C111" s="113"/>
      <c r="D111" s="91"/>
      <c r="E111" s="45"/>
      <c r="F111" s="34" t="s">
        <v>32</v>
      </c>
      <c r="G111" s="34" t="s">
        <v>32</v>
      </c>
      <c r="H111" s="34" t="s">
        <v>32</v>
      </c>
      <c r="I111" s="34" t="s">
        <v>32</v>
      </c>
      <c r="J111" s="34" t="s">
        <v>32</v>
      </c>
      <c r="K111" s="34" t="s">
        <v>32</v>
      </c>
    </row>
    <row r="112" spans="1:11" ht="40.5" customHeight="1" x14ac:dyDescent="0.25">
      <c r="A112" s="149"/>
      <c r="B112" s="136" t="s">
        <v>305</v>
      </c>
      <c r="C112" s="111" t="s">
        <v>32</v>
      </c>
      <c r="D112" s="100">
        <v>34200000</v>
      </c>
      <c r="E112" s="33" t="s">
        <v>150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</row>
    <row r="113" spans="1:11" ht="35.25" customHeight="1" x14ac:dyDescent="0.25">
      <c r="A113" s="149"/>
      <c r="B113" s="137"/>
      <c r="C113" s="104" t="s">
        <v>32</v>
      </c>
      <c r="D113" s="85"/>
      <c r="E113" s="36" t="s">
        <v>151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</row>
    <row r="114" spans="1:11" ht="46.5" customHeight="1" x14ac:dyDescent="0.25">
      <c r="A114" s="149"/>
      <c r="B114" s="137"/>
      <c r="C114" s="114" t="s">
        <v>48</v>
      </c>
      <c r="D114" s="85"/>
      <c r="E114" s="37" t="s">
        <v>152</v>
      </c>
      <c r="F114" s="34"/>
      <c r="G114" s="34"/>
      <c r="H114" s="34"/>
      <c r="I114" s="34"/>
      <c r="J114" s="34"/>
      <c r="K114" s="34"/>
    </row>
    <row r="115" spans="1:11" ht="40.5" customHeight="1" x14ac:dyDescent="0.25">
      <c r="A115" s="149"/>
      <c r="B115" s="137"/>
      <c r="C115" s="104" t="s">
        <v>95</v>
      </c>
      <c r="D115" s="85"/>
      <c r="E115" s="37" t="s">
        <v>153</v>
      </c>
      <c r="F115" s="34"/>
      <c r="G115" s="34"/>
      <c r="H115" s="34"/>
      <c r="I115" s="34"/>
      <c r="J115" s="34"/>
      <c r="K115" s="34"/>
    </row>
    <row r="116" spans="1:11" ht="70.5" customHeight="1" x14ac:dyDescent="0.25">
      <c r="A116" s="149"/>
      <c r="B116" s="137"/>
      <c r="C116" s="104" t="s">
        <v>95</v>
      </c>
      <c r="D116" s="85"/>
      <c r="E116" s="37" t="s">
        <v>154</v>
      </c>
      <c r="F116" s="34"/>
      <c r="G116" s="34"/>
      <c r="H116" s="34"/>
      <c r="I116" s="34"/>
      <c r="J116" s="34"/>
      <c r="K116" s="34"/>
    </row>
    <row r="117" spans="1:11" ht="55.5" customHeight="1" x14ac:dyDescent="0.25">
      <c r="A117" s="149"/>
      <c r="B117" s="137"/>
      <c r="C117" s="104" t="s">
        <v>95</v>
      </c>
      <c r="D117" s="85"/>
      <c r="E117" s="37" t="s">
        <v>155</v>
      </c>
      <c r="F117" s="34"/>
      <c r="G117" s="34"/>
      <c r="H117" s="34"/>
      <c r="I117" s="34"/>
      <c r="J117" s="34"/>
      <c r="K117" s="34"/>
    </row>
    <row r="118" spans="1:11" ht="60" customHeight="1" x14ac:dyDescent="0.25">
      <c r="A118" s="149"/>
      <c r="B118" s="137"/>
      <c r="C118" s="114" t="s">
        <v>156</v>
      </c>
      <c r="D118" s="85"/>
      <c r="E118" s="37" t="s">
        <v>157</v>
      </c>
      <c r="F118" s="34"/>
      <c r="G118" s="34"/>
      <c r="H118" s="34"/>
      <c r="I118" s="34"/>
      <c r="J118" s="34"/>
      <c r="K118" s="34"/>
    </row>
    <row r="119" spans="1:11" ht="18" customHeight="1" x14ac:dyDescent="0.25">
      <c r="A119" s="149"/>
      <c r="B119" s="137"/>
      <c r="C119" s="114"/>
      <c r="D119" s="85"/>
      <c r="E119" s="37"/>
      <c r="F119" s="34"/>
      <c r="G119" s="34"/>
      <c r="H119" s="34"/>
      <c r="I119" s="34"/>
      <c r="J119" s="34"/>
      <c r="K119" s="34"/>
    </row>
    <row r="120" spans="1:11" ht="66.75" customHeight="1" x14ac:dyDescent="0.25">
      <c r="A120" s="149"/>
      <c r="B120" s="137"/>
      <c r="C120" s="104" t="s">
        <v>32</v>
      </c>
      <c r="D120" s="85"/>
      <c r="E120" s="36" t="s">
        <v>158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</row>
    <row r="121" spans="1:11" ht="235.5" customHeight="1" x14ac:dyDescent="0.25">
      <c r="A121" s="149"/>
      <c r="B121" s="137"/>
      <c r="C121" s="114" t="s">
        <v>159</v>
      </c>
      <c r="D121" s="85"/>
      <c r="E121" s="37" t="s">
        <v>160</v>
      </c>
      <c r="F121" s="34"/>
      <c r="G121" s="34"/>
      <c r="H121" s="34"/>
      <c r="I121" s="34"/>
      <c r="J121" s="34"/>
      <c r="K121" s="34"/>
    </row>
    <row r="122" spans="1:11" ht="117.6" customHeight="1" x14ac:dyDescent="0.25">
      <c r="A122" s="149"/>
      <c r="B122" s="137"/>
      <c r="C122" s="114" t="s">
        <v>161</v>
      </c>
      <c r="D122" s="85"/>
      <c r="E122" s="37" t="s">
        <v>162</v>
      </c>
      <c r="F122" s="34"/>
      <c r="G122" s="34"/>
      <c r="H122" s="34"/>
      <c r="I122" s="34"/>
      <c r="J122" s="34"/>
      <c r="K122" s="34"/>
    </row>
    <row r="123" spans="1:11" ht="42" customHeight="1" x14ac:dyDescent="0.25">
      <c r="A123" s="149"/>
      <c r="B123" s="137"/>
      <c r="C123" s="114" t="s">
        <v>163</v>
      </c>
      <c r="D123" s="85"/>
      <c r="E123" s="37" t="s">
        <v>164</v>
      </c>
      <c r="F123" s="34"/>
      <c r="G123" s="34"/>
      <c r="H123" s="34"/>
      <c r="I123" s="34"/>
      <c r="J123" s="34"/>
      <c r="K123" s="34"/>
    </row>
    <row r="124" spans="1:11" ht="42" customHeight="1" x14ac:dyDescent="0.25">
      <c r="A124" s="149"/>
      <c r="B124" s="137"/>
      <c r="C124" s="114" t="s">
        <v>43</v>
      </c>
      <c r="D124" s="85"/>
      <c r="E124" s="37" t="s">
        <v>165</v>
      </c>
      <c r="F124" s="34"/>
      <c r="G124" s="34"/>
      <c r="H124" s="34"/>
      <c r="I124" s="34"/>
      <c r="J124" s="34"/>
      <c r="K124" s="34"/>
    </row>
    <row r="125" spans="1:11" ht="12.75" customHeight="1" x14ac:dyDescent="0.25">
      <c r="A125" s="149"/>
      <c r="B125" s="137"/>
      <c r="C125" s="112"/>
      <c r="D125" s="85"/>
      <c r="E125" s="37" t="s">
        <v>32</v>
      </c>
      <c r="F125" s="34" t="s">
        <v>32</v>
      </c>
      <c r="G125" s="34" t="s">
        <v>32</v>
      </c>
      <c r="H125" s="34" t="s">
        <v>32</v>
      </c>
      <c r="I125" s="34" t="s">
        <v>32</v>
      </c>
      <c r="J125" s="34" t="s">
        <v>32</v>
      </c>
      <c r="K125" s="34" t="s">
        <v>32</v>
      </c>
    </row>
    <row r="126" spans="1:11" ht="40.5" customHeight="1" x14ac:dyDescent="0.25">
      <c r="A126" s="149"/>
      <c r="B126" s="137"/>
      <c r="C126" s="104" t="s">
        <v>32</v>
      </c>
      <c r="D126" s="85"/>
      <c r="E126" s="36" t="s">
        <v>166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</row>
    <row r="127" spans="1:11" ht="53.1" customHeight="1" x14ac:dyDescent="0.25">
      <c r="A127" s="149"/>
      <c r="B127" s="137"/>
      <c r="C127" s="104" t="s">
        <v>40</v>
      </c>
      <c r="D127" s="85"/>
      <c r="E127" s="37" t="s">
        <v>167</v>
      </c>
      <c r="F127" s="34"/>
      <c r="G127" s="34"/>
      <c r="H127" s="34"/>
      <c r="I127" s="34"/>
      <c r="J127" s="34"/>
      <c r="K127" s="34"/>
    </row>
    <row r="128" spans="1:11" ht="54.6" customHeight="1" x14ac:dyDescent="0.25">
      <c r="A128" s="149"/>
      <c r="B128" s="137"/>
      <c r="C128" s="104" t="s">
        <v>40</v>
      </c>
      <c r="D128" s="85"/>
      <c r="E128" s="37" t="s">
        <v>168</v>
      </c>
      <c r="F128" s="34"/>
      <c r="G128" s="34"/>
      <c r="H128" s="34"/>
      <c r="I128" s="34"/>
      <c r="J128" s="34"/>
      <c r="K128" s="34"/>
    </row>
    <row r="129" spans="1:11" ht="50.45" customHeight="1" x14ac:dyDescent="0.25">
      <c r="A129" s="149"/>
      <c r="B129" s="137"/>
      <c r="C129" s="114" t="s">
        <v>163</v>
      </c>
      <c r="D129" s="85"/>
      <c r="E129" s="37" t="s">
        <v>169</v>
      </c>
      <c r="F129" s="34"/>
      <c r="G129" s="34"/>
      <c r="H129" s="34"/>
      <c r="I129" s="34"/>
      <c r="J129" s="34"/>
      <c r="K129" s="34"/>
    </row>
    <row r="130" spans="1:11" ht="16.5" customHeight="1" x14ac:dyDescent="0.25">
      <c r="A130" s="149"/>
      <c r="B130" s="137"/>
      <c r="C130" s="112"/>
      <c r="D130" s="85"/>
      <c r="E130" s="37" t="s">
        <v>32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</row>
    <row r="131" spans="1:11" ht="40.5" customHeight="1" x14ac:dyDescent="0.25">
      <c r="A131" s="149"/>
      <c r="B131" s="137"/>
      <c r="C131" s="104" t="s">
        <v>32</v>
      </c>
      <c r="D131" s="85"/>
      <c r="E131" s="36" t="s">
        <v>170</v>
      </c>
      <c r="F131" s="34">
        <f>(F132+F133+F136)/3</f>
        <v>0</v>
      </c>
      <c r="G131" s="34">
        <f t="shared" ref="G131:K131" si="4">(G132+G133+G136)/3</f>
        <v>0</v>
      </c>
      <c r="H131" s="34">
        <f t="shared" si="4"/>
        <v>0</v>
      </c>
      <c r="I131" s="34">
        <f t="shared" si="4"/>
        <v>0</v>
      </c>
      <c r="J131" s="34">
        <f t="shared" si="4"/>
        <v>0</v>
      </c>
      <c r="K131" s="34">
        <f t="shared" si="4"/>
        <v>0</v>
      </c>
    </row>
    <row r="132" spans="1:11" ht="210" customHeight="1" x14ac:dyDescent="0.25">
      <c r="A132" s="149"/>
      <c r="B132" s="137"/>
      <c r="C132" s="114" t="s">
        <v>171</v>
      </c>
      <c r="D132" s="85"/>
      <c r="E132" s="46" t="s">
        <v>172</v>
      </c>
      <c r="F132" s="34"/>
      <c r="G132" s="34"/>
      <c r="H132" s="34"/>
      <c r="I132" s="34"/>
      <c r="J132" s="34"/>
      <c r="K132" s="34"/>
    </row>
    <row r="133" spans="1:11" ht="50.45" customHeight="1" x14ac:dyDescent="0.25">
      <c r="A133" s="149"/>
      <c r="B133" s="137"/>
      <c r="C133" s="104" t="s">
        <v>95</v>
      </c>
      <c r="D133" s="85"/>
      <c r="E133" s="46" t="s">
        <v>173</v>
      </c>
      <c r="F133" s="34"/>
      <c r="G133" s="34"/>
      <c r="H133" s="34"/>
      <c r="I133" s="34"/>
      <c r="J133" s="34"/>
      <c r="K133" s="34"/>
    </row>
    <row r="134" spans="1:11" ht="73.5" customHeight="1" x14ac:dyDescent="0.25">
      <c r="A134" s="149"/>
      <c r="B134" s="137"/>
      <c r="C134" s="104" t="s">
        <v>95</v>
      </c>
      <c r="D134" s="85"/>
      <c r="E134" s="46" t="s">
        <v>174</v>
      </c>
      <c r="F134" s="34"/>
      <c r="G134" s="34"/>
      <c r="H134" s="34"/>
      <c r="I134" s="34"/>
      <c r="J134" s="34"/>
      <c r="K134" s="34"/>
    </row>
    <row r="135" spans="1:11" ht="51.75" customHeight="1" x14ac:dyDescent="0.25">
      <c r="A135" s="149"/>
      <c r="B135" s="137"/>
      <c r="C135" s="114" t="s">
        <v>175</v>
      </c>
      <c r="D135" s="85"/>
      <c r="E135" s="46" t="s">
        <v>176</v>
      </c>
      <c r="F135" s="34"/>
      <c r="G135" s="34"/>
      <c r="H135" s="34"/>
      <c r="I135" s="34"/>
      <c r="J135" s="34"/>
      <c r="K135" s="34"/>
    </row>
    <row r="136" spans="1:11" ht="40.5" customHeight="1" x14ac:dyDescent="0.25">
      <c r="A136" s="150"/>
      <c r="B136" s="137"/>
      <c r="C136" s="104" t="s">
        <v>40</v>
      </c>
      <c r="D136" s="85"/>
      <c r="E136" s="46" t="s">
        <v>177</v>
      </c>
      <c r="F136" s="34"/>
      <c r="G136" s="34"/>
      <c r="H136" s="34"/>
      <c r="I136" s="34"/>
      <c r="J136" s="34"/>
      <c r="K136" s="34"/>
    </row>
    <row r="137" spans="1:11" ht="19.5" customHeight="1" thickBot="1" x14ac:dyDescent="0.3">
      <c r="A137" s="121"/>
      <c r="B137" s="138"/>
      <c r="C137" s="104"/>
      <c r="D137" s="85"/>
      <c r="E137" s="46"/>
      <c r="F137" s="34"/>
      <c r="G137" s="34"/>
      <c r="H137" s="34"/>
      <c r="I137" s="34"/>
      <c r="J137" s="34"/>
      <c r="K137" s="34"/>
    </row>
    <row r="138" spans="1:11" ht="40.5" customHeight="1" x14ac:dyDescent="0.25">
      <c r="A138" s="145" t="s">
        <v>317</v>
      </c>
      <c r="B138" s="136" t="s">
        <v>306</v>
      </c>
      <c r="C138" s="109" t="s">
        <v>32</v>
      </c>
      <c r="D138" s="101">
        <v>0</v>
      </c>
      <c r="E138" s="36" t="s">
        <v>178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</row>
    <row r="139" spans="1:11" ht="40.5" customHeight="1" x14ac:dyDescent="0.25">
      <c r="A139" s="146"/>
      <c r="B139" s="137"/>
      <c r="C139" s="104" t="s">
        <v>32</v>
      </c>
      <c r="D139" s="85"/>
      <c r="E139" s="36" t="s">
        <v>179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</row>
    <row r="140" spans="1:11" ht="48" customHeight="1" x14ac:dyDescent="0.25">
      <c r="A140" s="146"/>
      <c r="B140" s="137"/>
      <c r="C140" s="114" t="s">
        <v>48</v>
      </c>
      <c r="D140" s="85"/>
      <c r="E140" s="46" t="s">
        <v>180</v>
      </c>
      <c r="F140" s="34"/>
      <c r="G140" s="34"/>
      <c r="H140" s="34"/>
      <c r="I140" s="34"/>
      <c r="J140" s="34"/>
      <c r="K140" s="34"/>
    </row>
    <row r="141" spans="1:11" ht="15.75" customHeight="1" x14ac:dyDescent="0.25">
      <c r="A141" s="146"/>
      <c r="B141" s="137"/>
      <c r="C141" s="104" t="s">
        <v>32</v>
      </c>
      <c r="D141" s="85"/>
      <c r="E141" s="46" t="s">
        <v>32</v>
      </c>
      <c r="F141" s="34"/>
      <c r="G141" s="34"/>
      <c r="H141" s="34"/>
      <c r="I141" s="34"/>
      <c r="J141" s="34"/>
      <c r="K141" s="34"/>
    </row>
    <row r="142" spans="1:11" ht="53.1" customHeight="1" x14ac:dyDescent="0.25">
      <c r="A142" s="146"/>
      <c r="B142" s="137"/>
      <c r="C142" s="104" t="s">
        <v>32</v>
      </c>
      <c r="D142" s="85"/>
      <c r="E142" s="36" t="s">
        <v>181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</row>
    <row r="143" spans="1:11" ht="80.25" customHeight="1" x14ac:dyDescent="0.25">
      <c r="A143" s="146"/>
      <c r="B143" s="137"/>
      <c r="C143" s="114" t="s">
        <v>182</v>
      </c>
      <c r="D143" s="85"/>
      <c r="E143" s="46" t="s">
        <v>183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</row>
    <row r="144" spans="1:11" ht="18" customHeight="1" thickBot="1" x14ac:dyDescent="0.3">
      <c r="A144" s="146"/>
      <c r="B144" s="138"/>
      <c r="C144" s="104" t="s">
        <v>32</v>
      </c>
      <c r="D144" s="85"/>
      <c r="E144" s="46" t="s">
        <v>32</v>
      </c>
      <c r="F144" s="34"/>
      <c r="G144" s="34"/>
      <c r="H144" s="34"/>
      <c r="I144" s="34"/>
      <c r="J144" s="34"/>
      <c r="K144" s="34"/>
    </row>
    <row r="145" spans="1:11" ht="61.5" customHeight="1" x14ac:dyDescent="0.25">
      <c r="A145" s="146"/>
      <c r="B145" s="136" t="s">
        <v>307</v>
      </c>
      <c r="C145" s="109" t="s">
        <v>32</v>
      </c>
      <c r="D145" s="101">
        <v>0</v>
      </c>
      <c r="E145" s="36" t="s">
        <v>184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</row>
    <row r="146" spans="1:11" ht="84" customHeight="1" x14ac:dyDescent="0.25">
      <c r="A146" s="146"/>
      <c r="B146" s="137"/>
      <c r="C146" s="104" t="s">
        <v>32</v>
      </c>
      <c r="D146" s="85"/>
      <c r="E146" s="36" t="s">
        <v>185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</row>
    <row r="147" spans="1:11" ht="69" customHeight="1" x14ac:dyDescent="0.25">
      <c r="A147" s="146"/>
      <c r="B147" s="137"/>
      <c r="C147" s="114" t="s">
        <v>186</v>
      </c>
      <c r="D147" s="85"/>
      <c r="E147" s="37" t="s">
        <v>187</v>
      </c>
      <c r="F147" s="34"/>
      <c r="G147" s="34"/>
      <c r="H147" s="34"/>
      <c r="I147" s="34"/>
      <c r="J147" s="34"/>
      <c r="K147" s="34"/>
    </row>
    <row r="148" spans="1:11" ht="57" customHeight="1" x14ac:dyDescent="0.25">
      <c r="A148" s="146"/>
      <c r="B148" s="137"/>
      <c r="C148" s="106" t="s">
        <v>32</v>
      </c>
      <c r="D148" s="85"/>
      <c r="E148" s="36" t="s">
        <v>188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</row>
    <row r="149" spans="1:11" ht="40.5" customHeight="1" x14ac:dyDescent="0.25">
      <c r="A149" s="146"/>
      <c r="B149" s="137"/>
      <c r="C149" s="114" t="s">
        <v>48</v>
      </c>
      <c r="D149" s="85"/>
      <c r="E149" s="37" t="s">
        <v>189</v>
      </c>
      <c r="F149" s="34"/>
      <c r="G149" s="34"/>
      <c r="H149" s="34"/>
      <c r="I149" s="34"/>
      <c r="J149" s="34"/>
      <c r="K149" s="34"/>
    </row>
    <row r="150" spans="1:11" ht="40.5" customHeight="1" x14ac:dyDescent="0.25">
      <c r="A150" s="146"/>
      <c r="B150" s="137"/>
      <c r="C150" s="114" t="s">
        <v>75</v>
      </c>
      <c r="D150" s="85"/>
      <c r="E150" s="47" t="s">
        <v>190</v>
      </c>
      <c r="F150" s="34"/>
      <c r="G150" s="34"/>
      <c r="H150" s="34"/>
      <c r="I150" s="34"/>
      <c r="J150" s="34"/>
      <c r="K150" s="34"/>
    </row>
    <row r="151" spans="1:11" ht="19.5" customHeight="1" x14ac:dyDescent="0.25">
      <c r="A151" s="146"/>
      <c r="B151" s="137"/>
      <c r="C151" s="106"/>
      <c r="D151" s="85"/>
      <c r="E151" s="37" t="s">
        <v>32</v>
      </c>
      <c r="F151" s="34"/>
      <c r="G151" s="34"/>
      <c r="H151" s="34"/>
      <c r="I151" s="34"/>
      <c r="J151" s="34"/>
      <c r="K151" s="34"/>
    </row>
    <row r="152" spans="1:11" ht="40.5" customHeight="1" x14ac:dyDescent="0.25">
      <c r="A152" s="146"/>
      <c r="B152" s="137"/>
      <c r="C152" s="106" t="s">
        <v>32</v>
      </c>
      <c r="D152" s="85"/>
      <c r="E152" s="36" t="s">
        <v>191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</row>
    <row r="153" spans="1:11" ht="54" customHeight="1" x14ac:dyDescent="0.25">
      <c r="A153" s="146"/>
      <c r="B153" s="137"/>
      <c r="C153" s="114" t="s">
        <v>48</v>
      </c>
      <c r="D153" s="85"/>
      <c r="E153" s="37" t="s">
        <v>192</v>
      </c>
      <c r="F153" s="34"/>
      <c r="G153" s="34"/>
      <c r="H153" s="34"/>
      <c r="I153" s="34"/>
      <c r="J153" s="34"/>
      <c r="K153" s="34"/>
    </row>
    <row r="154" spans="1:11" ht="40.5" customHeight="1" x14ac:dyDescent="0.25">
      <c r="A154" s="146"/>
      <c r="B154" s="137"/>
      <c r="C154" s="114" t="s">
        <v>48</v>
      </c>
      <c r="D154" s="85"/>
      <c r="E154" s="37" t="s">
        <v>193</v>
      </c>
      <c r="F154" s="34"/>
      <c r="G154" s="34"/>
      <c r="H154" s="34"/>
      <c r="I154" s="34"/>
      <c r="J154" s="34"/>
      <c r="K154" s="34"/>
    </row>
    <row r="155" spans="1:11" ht="15.75" customHeight="1" thickBot="1" x14ac:dyDescent="0.3">
      <c r="A155" s="146"/>
      <c r="B155" s="138"/>
      <c r="C155" s="115"/>
      <c r="D155" s="91"/>
      <c r="E155" s="43" t="s">
        <v>32</v>
      </c>
      <c r="F155" s="34"/>
      <c r="G155" s="34"/>
      <c r="H155" s="34"/>
      <c r="I155" s="34"/>
      <c r="J155" s="34"/>
      <c r="K155" s="34"/>
    </row>
    <row r="156" spans="1:11" ht="40.5" customHeight="1" x14ac:dyDescent="0.25">
      <c r="A156" s="146"/>
      <c r="B156" s="136" t="s">
        <v>308</v>
      </c>
      <c r="C156" s="111" t="s">
        <v>32</v>
      </c>
      <c r="D156" s="102">
        <v>32900000</v>
      </c>
      <c r="E156" s="40" t="s">
        <v>194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</row>
    <row r="157" spans="1:11" ht="40.5" customHeight="1" x14ac:dyDescent="0.25">
      <c r="A157" s="146"/>
      <c r="B157" s="137"/>
      <c r="C157" s="106" t="s">
        <v>32</v>
      </c>
      <c r="D157" s="85"/>
      <c r="E157" s="36" t="s">
        <v>195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</row>
    <row r="158" spans="1:11" ht="40.5" customHeight="1" x14ac:dyDescent="0.25">
      <c r="A158" s="146"/>
      <c r="B158" s="137"/>
      <c r="C158" s="114" t="s">
        <v>48</v>
      </c>
      <c r="D158" s="85"/>
      <c r="E158" s="37" t="s">
        <v>196</v>
      </c>
      <c r="F158" s="34"/>
      <c r="G158" s="34"/>
      <c r="H158" s="34"/>
      <c r="I158" s="34"/>
      <c r="J158" s="34"/>
      <c r="K158" s="34"/>
    </row>
    <row r="159" spans="1:11" ht="40.5" customHeight="1" x14ac:dyDescent="0.25">
      <c r="A159" s="146"/>
      <c r="B159" s="137"/>
      <c r="C159" s="114" t="s">
        <v>48</v>
      </c>
      <c r="D159" s="85"/>
      <c r="E159" s="44" t="s">
        <v>197</v>
      </c>
      <c r="F159" s="34"/>
      <c r="G159" s="34"/>
      <c r="H159" s="34"/>
      <c r="I159" s="34"/>
      <c r="J159" s="34"/>
      <c r="K159" s="34"/>
    </row>
    <row r="160" spans="1:11" ht="67.5" customHeight="1" x14ac:dyDescent="0.25">
      <c r="A160" s="146"/>
      <c r="B160" s="137"/>
      <c r="C160" s="114" t="s">
        <v>48</v>
      </c>
      <c r="D160" s="85"/>
      <c r="E160" s="44" t="s">
        <v>198</v>
      </c>
      <c r="F160" s="34"/>
      <c r="G160" s="34"/>
      <c r="H160" s="34"/>
      <c r="I160" s="34"/>
      <c r="J160" s="34"/>
      <c r="K160" s="34"/>
    </row>
    <row r="161" spans="1:11" ht="49.5" customHeight="1" x14ac:dyDescent="0.25">
      <c r="A161" s="146"/>
      <c r="B161" s="137"/>
      <c r="C161" s="114" t="s">
        <v>48</v>
      </c>
      <c r="D161" s="85"/>
      <c r="E161" s="44" t="s">
        <v>199</v>
      </c>
      <c r="F161" s="34"/>
      <c r="G161" s="34"/>
      <c r="H161" s="34"/>
      <c r="I161" s="34"/>
      <c r="J161" s="34"/>
      <c r="K161" s="34"/>
    </row>
    <row r="162" spans="1:11" ht="67.5" customHeight="1" x14ac:dyDescent="0.25">
      <c r="A162" s="146"/>
      <c r="B162" s="137"/>
      <c r="C162" s="114" t="s">
        <v>95</v>
      </c>
      <c r="D162" s="85"/>
      <c r="E162" s="37" t="s">
        <v>200</v>
      </c>
      <c r="F162" s="34"/>
      <c r="G162" s="34"/>
      <c r="H162" s="34"/>
      <c r="I162" s="34"/>
      <c r="J162" s="34"/>
      <c r="K162" s="34"/>
    </row>
    <row r="163" spans="1:11" ht="18" customHeight="1" x14ac:dyDescent="0.25">
      <c r="A163" s="146"/>
      <c r="B163" s="137"/>
      <c r="C163" s="105"/>
      <c r="D163" s="85"/>
      <c r="E163" s="37"/>
      <c r="F163" s="34"/>
      <c r="G163" s="34"/>
      <c r="H163" s="34"/>
      <c r="I163" s="34"/>
      <c r="J163" s="34"/>
      <c r="K163" s="34"/>
    </row>
    <row r="164" spans="1:11" ht="40.5" customHeight="1" x14ac:dyDescent="0.25">
      <c r="A164" s="146"/>
      <c r="B164" s="137"/>
      <c r="C164" s="104" t="s">
        <v>32</v>
      </c>
      <c r="D164" s="85"/>
      <c r="E164" s="36" t="s">
        <v>201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</row>
    <row r="165" spans="1:11" ht="40.5" customHeight="1" x14ac:dyDescent="0.25">
      <c r="A165" s="146"/>
      <c r="B165" s="137"/>
      <c r="C165" s="114" t="s">
        <v>48</v>
      </c>
      <c r="D165" s="85"/>
      <c r="E165" s="37" t="s">
        <v>202</v>
      </c>
      <c r="F165" s="34"/>
      <c r="G165" s="34"/>
      <c r="H165" s="34"/>
      <c r="I165" s="34"/>
      <c r="J165" s="34"/>
      <c r="K165" s="34"/>
    </row>
    <row r="166" spans="1:11" ht="48" customHeight="1" x14ac:dyDescent="0.25">
      <c r="A166" s="146"/>
      <c r="B166" s="137"/>
      <c r="C166" s="114" t="s">
        <v>48</v>
      </c>
      <c r="D166" s="85"/>
      <c r="E166" s="47" t="s">
        <v>203</v>
      </c>
      <c r="F166" s="34"/>
      <c r="G166" s="34"/>
      <c r="H166" s="34"/>
      <c r="I166" s="34"/>
      <c r="J166" s="34"/>
      <c r="K166" s="34"/>
    </row>
    <row r="167" spans="1:11" ht="16.5" customHeight="1" x14ac:dyDescent="0.25">
      <c r="A167" s="146"/>
      <c r="B167" s="137"/>
      <c r="C167" s="104"/>
      <c r="D167" s="85"/>
      <c r="E167" s="37" t="s">
        <v>32</v>
      </c>
      <c r="F167" s="34"/>
      <c r="G167" s="34"/>
      <c r="H167" s="34"/>
      <c r="I167" s="34"/>
      <c r="J167" s="34"/>
      <c r="K167" s="34"/>
    </row>
    <row r="168" spans="1:11" ht="40.5" customHeight="1" x14ac:dyDescent="0.25">
      <c r="A168" s="146"/>
      <c r="B168" s="137"/>
      <c r="C168" s="104"/>
      <c r="D168" s="85"/>
      <c r="E168" s="36" t="s">
        <v>204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</row>
    <row r="169" spans="1:11" ht="40.5" customHeight="1" x14ac:dyDescent="0.25">
      <c r="A169" s="146"/>
      <c r="B169" s="137"/>
      <c r="C169" s="114" t="s">
        <v>48</v>
      </c>
      <c r="D169" s="85"/>
      <c r="E169" s="37" t="s">
        <v>205</v>
      </c>
      <c r="F169" s="34"/>
      <c r="G169" s="34"/>
      <c r="H169" s="34"/>
      <c r="I169" s="34"/>
      <c r="J169" s="34"/>
      <c r="K169" s="34"/>
    </row>
    <row r="170" spans="1:11" ht="40.5" customHeight="1" x14ac:dyDescent="0.25">
      <c r="A170" s="146"/>
      <c r="B170" s="137"/>
      <c r="C170" s="114" t="s">
        <v>48</v>
      </c>
      <c r="D170" s="85"/>
      <c r="E170" s="37" t="s">
        <v>206</v>
      </c>
      <c r="F170" s="34"/>
      <c r="G170" s="34"/>
      <c r="H170" s="34"/>
      <c r="I170" s="34"/>
      <c r="J170" s="34"/>
      <c r="K170" s="34"/>
    </row>
    <row r="171" spans="1:11" ht="14.25" customHeight="1" x14ac:dyDescent="0.25">
      <c r="A171" s="146"/>
      <c r="B171" s="137"/>
      <c r="C171" s="104"/>
      <c r="D171" s="85"/>
      <c r="E171" s="37" t="s">
        <v>32</v>
      </c>
      <c r="F171" s="34"/>
      <c r="G171" s="34"/>
      <c r="H171" s="34"/>
      <c r="I171" s="34"/>
      <c r="J171" s="34"/>
      <c r="K171" s="34"/>
    </row>
    <row r="172" spans="1:11" ht="40.5" customHeight="1" x14ac:dyDescent="0.25">
      <c r="A172" s="146"/>
      <c r="B172" s="137"/>
      <c r="C172" s="104" t="s">
        <v>32</v>
      </c>
      <c r="D172" s="85"/>
      <c r="E172" s="36" t="s">
        <v>207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</row>
    <row r="173" spans="1:11" ht="40.5" customHeight="1" x14ac:dyDescent="0.25">
      <c r="A173" s="146"/>
      <c r="B173" s="137"/>
      <c r="C173" s="114" t="s">
        <v>48</v>
      </c>
      <c r="D173" s="85"/>
      <c r="E173" s="37" t="s">
        <v>208</v>
      </c>
      <c r="F173" s="34"/>
      <c r="G173" s="34"/>
      <c r="H173" s="34"/>
      <c r="I173" s="34"/>
      <c r="J173" s="34"/>
      <c r="K173" s="34"/>
    </row>
    <row r="174" spans="1:11" ht="40.5" customHeight="1" x14ac:dyDescent="0.25">
      <c r="A174" s="146"/>
      <c r="B174" s="137"/>
      <c r="C174" s="114" t="s">
        <v>129</v>
      </c>
      <c r="D174" s="85"/>
      <c r="E174" s="47" t="s">
        <v>209</v>
      </c>
      <c r="F174" s="34"/>
      <c r="G174" s="34"/>
      <c r="H174" s="34"/>
      <c r="I174" s="34"/>
      <c r="J174" s="34"/>
      <c r="K174" s="34"/>
    </row>
    <row r="175" spans="1:11" ht="40.5" customHeight="1" x14ac:dyDescent="0.25">
      <c r="A175" s="146"/>
      <c r="B175" s="138"/>
      <c r="C175" s="114" t="s">
        <v>43</v>
      </c>
      <c r="D175" s="85"/>
      <c r="E175" s="37" t="s">
        <v>210</v>
      </c>
      <c r="F175" s="34"/>
      <c r="G175" s="34"/>
      <c r="H175" s="34"/>
      <c r="I175" s="34"/>
      <c r="J175" s="34"/>
      <c r="K175" s="34"/>
    </row>
    <row r="176" spans="1:11" ht="18" customHeight="1" x14ac:dyDescent="0.35">
      <c r="A176" s="146"/>
      <c r="B176" s="35"/>
      <c r="C176" s="112"/>
      <c r="D176" s="85"/>
      <c r="E176" s="45"/>
      <c r="F176" s="34" t="s">
        <v>32</v>
      </c>
      <c r="G176" s="34" t="s">
        <v>32</v>
      </c>
      <c r="H176" s="34" t="s">
        <v>32</v>
      </c>
      <c r="I176" s="34" t="s">
        <v>32</v>
      </c>
      <c r="J176" s="34" t="s">
        <v>32</v>
      </c>
      <c r="K176" s="34" t="s">
        <v>32</v>
      </c>
    </row>
    <row r="177" spans="1:11" ht="40.5" customHeight="1" x14ac:dyDescent="0.25">
      <c r="A177" s="146"/>
      <c r="B177" s="136" t="s">
        <v>309</v>
      </c>
      <c r="C177" s="109" t="s">
        <v>32</v>
      </c>
      <c r="D177" s="100">
        <v>4802280000</v>
      </c>
      <c r="E177" s="36" t="s">
        <v>211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</row>
    <row r="178" spans="1:11" ht="75.75" customHeight="1" x14ac:dyDescent="0.25">
      <c r="A178" s="146"/>
      <c r="B178" s="137"/>
      <c r="C178" s="116" t="s">
        <v>32</v>
      </c>
      <c r="D178" s="92"/>
      <c r="E178" s="36" t="s">
        <v>212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</row>
    <row r="179" spans="1:11" ht="72.599999999999994" customHeight="1" x14ac:dyDescent="0.25">
      <c r="A179" s="146"/>
      <c r="B179" s="137"/>
      <c r="C179" s="114" t="s">
        <v>48</v>
      </c>
      <c r="D179" s="85"/>
      <c r="E179" s="37" t="s">
        <v>213</v>
      </c>
      <c r="F179" s="34"/>
      <c r="G179" s="34"/>
      <c r="H179" s="34"/>
      <c r="I179" s="34"/>
      <c r="J179" s="34"/>
      <c r="K179" s="34"/>
    </row>
    <row r="180" spans="1:11" ht="55.5" customHeight="1" x14ac:dyDescent="0.25">
      <c r="A180" s="146"/>
      <c r="B180" s="137"/>
      <c r="C180" s="114" t="s">
        <v>214</v>
      </c>
      <c r="D180" s="85"/>
      <c r="E180" s="37" t="s">
        <v>215</v>
      </c>
      <c r="F180" s="34"/>
      <c r="G180" s="34"/>
      <c r="H180" s="34"/>
      <c r="I180" s="34"/>
      <c r="J180" s="34"/>
      <c r="K180" s="34"/>
    </row>
    <row r="181" spans="1:11" ht="55.5" customHeight="1" x14ac:dyDescent="0.25">
      <c r="A181" s="146"/>
      <c r="B181" s="137"/>
      <c r="C181" s="114" t="s">
        <v>148</v>
      </c>
      <c r="D181" s="85"/>
      <c r="E181" s="37" t="s">
        <v>216</v>
      </c>
      <c r="F181" s="34"/>
      <c r="G181" s="34"/>
      <c r="H181" s="34"/>
      <c r="I181" s="34"/>
      <c r="J181" s="34"/>
      <c r="K181" s="34"/>
    </row>
    <row r="182" spans="1:11" ht="55.5" customHeight="1" x14ac:dyDescent="0.25">
      <c r="A182" s="146"/>
      <c r="B182" s="137"/>
      <c r="C182" s="114" t="s">
        <v>129</v>
      </c>
      <c r="D182" s="85"/>
      <c r="E182" s="37" t="s">
        <v>217</v>
      </c>
      <c r="F182" s="34"/>
      <c r="G182" s="34"/>
      <c r="H182" s="34"/>
      <c r="I182" s="34"/>
      <c r="J182" s="34"/>
      <c r="K182" s="34"/>
    </row>
    <row r="183" spans="1:11" ht="55.5" customHeight="1" x14ac:dyDescent="0.25">
      <c r="A183" s="146"/>
      <c r="B183" s="137"/>
      <c r="C183" s="114" t="s">
        <v>56</v>
      </c>
      <c r="D183" s="85"/>
      <c r="E183" s="37" t="s">
        <v>218</v>
      </c>
      <c r="F183" s="34"/>
      <c r="G183" s="34"/>
      <c r="H183" s="34"/>
      <c r="I183" s="34"/>
      <c r="J183" s="34"/>
      <c r="K183" s="34"/>
    </row>
    <row r="184" spans="1:11" ht="48" customHeight="1" x14ac:dyDescent="0.25">
      <c r="A184" s="146"/>
      <c r="B184" s="137"/>
      <c r="C184" s="114" t="s">
        <v>129</v>
      </c>
      <c r="D184" s="85"/>
      <c r="E184" s="37" t="s">
        <v>219</v>
      </c>
      <c r="F184" s="34"/>
      <c r="G184" s="34"/>
      <c r="H184" s="34"/>
      <c r="I184" s="34"/>
      <c r="J184" s="34"/>
      <c r="K184" s="34"/>
    </row>
    <row r="185" spans="1:11" ht="46.5" customHeight="1" x14ac:dyDescent="0.25">
      <c r="A185" s="146"/>
      <c r="B185" s="137"/>
      <c r="C185" s="114" t="s">
        <v>220</v>
      </c>
      <c r="D185" s="85"/>
      <c r="E185" s="37" t="s">
        <v>221</v>
      </c>
      <c r="F185" s="34"/>
      <c r="G185" s="34"/>
      <c r="H185" s="34"/>
      <c r="I185" s="34"/>
      <c r="J185" s="34"/>
      <c r="K185" s="34"/>
    </row>
    <row r="186" spans="1:11" ht="220.5" customHeight="1" x14ac:dyDescent="0.25">
      <c r="A186" s="146"/>
      <c r="B186" s="137"/>
      <c r="C186" s="114" t="s">
        <v>131</v>
      </c>
      <c r="D186" s="85"/>
      <c r="E186" s="37" t="s">
        <v>222</v>
      </c>
      <c r="F186" s="34"/>
      <c r="G186" s="34"/>
      <c r="H186" s="34"/>
      <c r="I186" s="34"/>
      <c r="J186" s="34"/>
      <c r="K186" s="34"/>
    </row>
    <row r="187" spans="1:11" ht="158.25" customHeight="1" x14ac:dyDescent="0.25">
      <c r="A187" s="146"/>
      <c r="B187" s="137"/>
      <c r="C187" s="114" t="s">
        <v>131</v>
      </c>
      <c r="D187" s="85"/>
      <c r="E187" s="37" t="s">
        <v>223</v>
      </c>
      <c r="F187" s="48"/>
      <c r="G187" s="48"/>
      <c r="H187" s="48"/>
      <c r="I187" s="48"/>
      <c r="J187" s="48"/>
      <c r="K187" s="48"/>
    </row>
    <row r="188" spans="1:11" ht="42.75" customHeight="1" x14ac:dyDescent="0.25">
      <c r="A188" s="146"/>
      <c r="B188" s="137"/>
      <c r="C188" s="114" t="s">
        <v>131</v>
      </c>
      <c r="D188" s="85"/>
      <c r="E188" s="37" t="s">
        <v>224</v>
      </c>
      <c r="F188" s="48"/>
      <c r="G188" s="48"/>
      <c r="H188" s="48"/>
      <c r="I188" s="48"/>
      <c r="J188" s="48"/>
      <c r="K188" s="48"/>
    </row>
    <row r="189" spans="1:11" ht="73.5" customHeight="1" x14ac:dyDescent="0.25">
      <c r="A189" s="146"/>
      <c r="B189" s="137"/>
      <c r="C189" s="114" t="s">
        <v>40</v>
      </c>
      <c r="D189" s="85"/>
      <c r="E189" s="37" t="s">
        <v>225</v>
      </c>
      <c r="F189" s="48"/>
      <c r="G189" s="48"/>
      <c r="H189" s="48"/>
      <c r="I189" s="48"/>
      <c r="J189" s="48"/>
      <c r="K189" s="48"/>
    </row>
    <row r="190" spans="1:11" ht="23.25" customHeight="1" x14ac:dyDescent="0.25">
      <c r="A190" s="146"/>
      <c r="B190" s="137"/>
      <c r="C190" s="114"/>
      <c r="D190" s="85"/>
      <c r="E190" s="37"/>
      <c r="F190" s="48"/>
      <c r="G190" s="48"/>
      <c r="H190" s="48"/>
      <c r="I190" s="48"/>
      <c r="J190" s="48"/>
      <c r="K190" s="48"/>
    </row>
    <row r="191" spans="1:11" ht="40.5" customHeight="1" x14ac:dyDescent="0.25">
      <c r="A191" s="146"/>
      <c r="B191" s="137"/>
      <c r="C191" s="104" t="s">
        <v>32</v>
      </c>
      <c r="D191" s="85"/>
      <c r="E191" s="36" t="s">
        <v>226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</row>
    <row r="192" spans="1:11" ht="57.95" customHeight="1" x14ac:dyDescent="0.25">
      <c r="A192" s="146"/>
      <c r="B192" s="137"/>
      <c r="C192" s="114" t="s">
        <v>48</v>
      </c>
      <c r="D192" s="85"/>
      <c r="E192" s="37" t="s">
        <v>227</v>
      </c>
      <c r="F192" s="34"/>
      <c r="G192" s="34"/>
      <c r="H192" s="34"/>
      <c r="I192" s="34"/>
      <c r="J192" s="34"/>
      <c r="K192" s="34"/>
    </row>
    <row r="193" spans="1:11" ht="51.75" customHeight="1" x14ac:dyDescent="0.25">
      <c r="A193" s="146"/>
      <c r="B193" s="137"/>
      <c r="C193" s="114" t="s">
        <v>144</v>
      </c>
      <c r="D193" s="85"/>
      <c r="E193" s="37" t="s">
        <v>228</v>
      </c>
      <c r="F193" s="34"/>
      <c r="G193" s="34"/>
      <c r="H193" s="34"/>
      <c r="I193" s="34"/>
      <c r="J193" s="34"/>
      <c r="K193" s="34"/>
    </row>
    <row r="194" spans="1:11" ht="123" customHeight="1" x14ac:dyDescent="0.25">
      <c r="A194" s="146"/>
      <c r="B194" s="137"/>
      <c r="C194" s="114" t="s">
        <v>144</v>
      </c>
      <c r="D194" s="85"/>
      <c r="E194" s="37" t="s">
        <v>229</v>
      </c>
      <c r="F194" s="34"/>
      <c r="G194" s="34"/>
      <c r="H194" s="34"/>
      <c r="I194" s="34"/>
      <c r="J194" s="34"/>
      <c r="K194" s="34"/>
    </row>
    <row r="195" spans="1:11" ht="61.5" customHeight="1" x14ac:dyDescent="0.25">
      <c r="A195" s="146"/>
      <c r="B195" s="137"/>
      <c r="C195" s="114" t="s">
        <v>129</v>
      </c>
      <c r="D195" s="85"/>
      <c r="E195" s="37" t="s">
        <v>230</v>
      </c>
      <c r="F195" s="34"/>
      <c r="G195" s="34"/>
      <c r="H195" s="34"/>
      <c r="I195" s="34"/>
      <c r="J195" s="34"/>
      <c r="K195" s="34"/>
    </row>
    <row r="196" spans="1:11" ht="69.75" x14ac:dyDescent="0.25">
      <c r="A196" s="147"/>
      <c r="B196" s="137"/>
      <c r="C196" s="114" t="s">
        <v>40</v>
      </c>
      <c r="D196" s="85"/>
      <c r="E196" s="37" t="s">
        <v>231</v>
      </c>
      <c r="F196" s="34"/>
      <c r="G196" s="34"/>
      <c r="H196" s="34"/>
      <c r="I196" s="34"/>
      <c r="J196" s="34"/>
      <c r="K196" s="34"/>
    </row>
    <row r="197" spans="1:11" ht="15" customHeight="1" x14ac:dyDescent="0.25">
      <c r="A197" s="121"/>
      <c r="B197" s="138"/>
      <c r="C197" s="104" t="s">
        <v>32</v>
      </c>
      <c r="D197" s="85"/>
      <c r="E197" s="37" t="s">
        <v>32</v>
      </c>
      <c r="F197" s="34" t="s">
        <v>32</v>
      </c>
      <c r="G197" s="34" t="s">
        <v>32</v>
      </c>
      <c r="H197" s="34" t="s">
        <v>32</v>
      </c>
      <c r="I197" s="34" t="s">
        <v>32</v>
      </c>
      <c r="J197" s="34" t="s">
        <v>32</v>
      </c>
      <c r="K197" s="34" t="s">
        <v>32</v>
      </c>
    </row>
    <row r="198" spans="1:11" ht="40.5" customHeight="1" x14ac:dyDescent="0.25">
      <c r="A198" s="142" t="s">
        <v>316</v>
      </c>
      <c r="B198" s="136" t="s">
        <v>310</v>
      </c>
      <c r="C198" s="109" t="s">
        <v>32</v>
      </c>
      <c r="D198" s="88"/>
      <c r="E198" s="36" t="s">
        <v>232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</row>
    <row r="199" spans="1:11" ht="68.25" customHeight="1" x14ac:dyDescent="0.25">
      <c r="A199" s="143"/>
      <c r="B199" s="137"/>
      <c r="C199" s="104" t="s">
        <v>32</v>
      </c>
      <c r="D199" s="85"/>
      <c r="E199" s="36" t="s">
        <v>233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</row>
    <row r="200" spans="1:11" ht="69.75" customHeight="1" x14ac:dyDescent="0.25">
      <c r="A200" s="143"/>
      <c r="B200" s="137"/>
      <c r="C200" s="114" t="s">
        <v>48</v>
      </c>
      <c r="D200" s="85"/>
      <c r="E200" s="37" t="s">
        <v>234</v>
      </c>
      <c r="F200" s="34"/>
      <c r="G200" s="34"/>
      <c r="H200" s="34"/>
      <c r="I200" s="34"/>
      <c r="J200" s="34"/>
      <c r="K200" s="34"/>
    </row>
    <row r="201" spans="1:11" ht="40.5" customHeight="1" x14ac:dyDescent="0.25">
      <c r="A201" s="143"/>
      <c r="B201" s="137"/>
      <c r="C201" s="104" t="s">
        <v>235</v>
      </c>
      <c r="D201" s="85"/>
      <c r="E201" s="47" t="s">
        <v>236</v>
      </c>
      <c r="F201" s="34"/>
      <c r="G201" s="34"/>
      <c r="H201" s="34"/>
      <c r="I201" s="34"/>
      <c r="J201" s="34"/>
      <c r="K201" s="34"/>
    </row>
    <row r="202" spans="1:11" ht="46.5" customHeight="1" x14ac:dyDescent="0.25">
      <c r="A202" s="143"/>
      <c r="B202" s="137"/>
      <c r="C202" s="104" t="s">
        <v>235</v>
      </c>
      <c r="D202" s="85"/>
      <c r="E202" s="37" t="s">
        <v>237</v>
      </c>
      <c r="F202" s="34"/>
      <c r="G202" s="34"/>
      <c r="H202" s="34"/>
      <c r="I202" s="34"/>
      <c r="J202" s="34"/>
      <c r="K202" s="34"/>
    </row>
    <row r="203" spans="1:11" ht="48" customHeight="1" x14ac:dyDescent="0.25">
      <c r="A203" s="143"/>
      <c r="B203" s="137"/>
      <c r="C203" s="104" t="s">
        <v>235</v>
      </c>
      <c r="D203" s="85"/>
      <c r="E203" s="37" t="s">
        <v>238</v>
      </c>
      <c r="F203" s="34"/>
      <c r="G203" s="34"/>
      <c r="H203" s="34"/>
      <c r="I203" s="34"/>
      <c r="J203" s="34"/>
      <c r="K203" s="34"/>
    </row>
    <row r="204" spans="1:11" ht="20.25" customHeight="1" x14ac:dyDescent="0.25">
      <c r="A204" s="143"/>
      <c r="B204" s="137"/>
      <c r="C204" s="104"/>
      <c r="D204" s="85"/>
      <c r="E204" s="37"/>
      <c r="F204" s="34"/>
      <c r="G204" s="34"/>
      <c r="H204" s="34"/>
      <c r="I204" s="34"/>
      <c r="J204" s="34"/>
      <c r="K204" s="34"/>
    </row>
    <row r="205" spans="1:11" ht="40.5" customHeight="1" x14ac:dyDescent="0.25">
      <c r="A205" s="143"/>
      <c r="B205" s="137"/>
      <c r="C205" s="104" t="s">
        <v>32</v>
      </c>
      <c r="D205" s="85"/>
      <c r="E205" s="36" t="s">
        <v>239</v>
      </c>
      <c r="F205" s="34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</row>
    <row r="206" spans="1:11" ht="49.5" customHeight="1" x14ac:dyDescent="0.25">
      <c r="A206" s="143"/>
      <c r="B206" s="137"/>
      <c r="C206" s="114" t="s">
        <v>48</v>
      </c>
      <c r="D206" s="85"/>
      <c r="E206" s="37" t="s">
        <v>240</v>
      </c>
      <c r="F206" s="34"/>
      <c r="G206" s="34"/>
      <c r="H206" s="34"/>
      <c r="I206" s="34"/>
      <c r="J206" s="34"/>
      <c r="K206" s="34"/>
    </row>
    <row r="207" spans="1:11" ht="40.5" customHeight="1" x14ac:dyDescent="0.25">
      <c r="A207" s="143"/>
      <c r="B207" s="138"/>
      <c r="C207" s="104" t="s">
        <v>235</v>
      </c>
      <c r="D207" s="85"/>
      <c r="E207" s="37" t="s">
        <v>241</v>
      </c>
      <c r="F207" s="34"/>
      <c r="G207" s="34"/>
      <c r="H207" s="34"/>
      <c r="I207" s="34"/>
      <c r="J207" s="34"/>
      <c r="K207" s="34"/>
    </row>
    <row r="208" spans="1:11" ht="20.25" customHeight="1" x14ac:dyDescent="0.25">
      <c r="A208" s="143"/>
      <c r="B208" s="35"/>
      <c r="C208" s="112"/>
      <c r="D208" s="85"/>
      <c r="E208" s="37" t="s">
        <v>32</v>
      </c>
      <c r="F208" s="34" t="s">
        <v>32</v>
      </c>
      <c r="G208" s="34" t="s">
        <v>32</v>
      </c>
      <c r="H208" s="34" t="s">
        <v>32</v>
      </c>
      <c r="I208" s="34" t="s">
        <v>32</v>
      </c>
      <c r="J208" s="34" t="s">
        <v>32</v>
      </c>
      <c r="K208" s="34" t="s">
        <v>32</v>
      </c>
    </row>
    <row r="209" spans="1:11" ht="46.5" customHeight="1" x14ac:dyDescent="0.25">
      <c r="A209" s="143"/>
      <c r="B209" s="136" t="s">
        <v>311</v>
      </c>
      <c r="C209" s="109" t="s">
        <v>32</v>
      </c>
      <c r="D209" s="100">
        <v>1340000000</v>
      </c>
      <c r="E209" s="36" t="s">
        <v>242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</row>
    <row r="210" spans="1:11" ht="50.45" customHeight="1" x14ac:dyDescent="0.25">
      <c r="A210" s="143"/>
      <c r="B210" s="137"/>
      <c r="C210" s="116" t="s">
        <v>32</v>
      </c>
      <c r="D210" s="93"/>
      <c r="E210" s="49" t="s">
        <v>243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</row>
    <row r="211" spans="1:11" ht="40.5" customHeight="1" x14ac:dyDescent="0.25">
      <c r="A211" s="143"/>
      <c r="B211" s="137"/>
      <c r="C211" s="104" t="s">
        <v>235</v>
      </c>
      <c r="D211" s="93"/>
      <c r="E211" s="37" t="s">
        <v>244</v>
      </c>
      <c r="F211" s="48"/>
      <c r="G211" s="48"/>
      <c r="H211" s="48"/>
      <c r="I211" s="48"/>
      <c r="J211" s="48"/>
      <c r="K211" s="48"/>
    </row>
    <row r="212" spans="1:11" ht="40.5" customHeight="1" x14ac:dyDescent="0.25">
      <c r="A212" s="143"/>
      <c r="B212" s="137"/>
      <c r="C212" s="104" t="s">
        <v>235</v>
      </c>
      <c r="D212" s="93"/>
      <c r="E212" s="37" t="s">
        <v>245</v>
      </c>
      <c r="F212" s="48"/>
      <c r="G212" s="48"/>
      <c r="H212" s="48"/>
      <c r="I212" s="48"/>
      <c r="J212" s="48"/>
      <c r="K212" s="48"/>
    </row>
    <row r="213" spans="1:11" ht="40.5" customHeight="1" x14ac:dyDescent="0.25">
      <c r="A213" s="143"/>
      <c r="B213" s="137"/>
      <c r="C213" s="104" t="s">
        <v>235</v>
      </c>
      <c r="D213" s="93"/>
      <c r="E213" s="37" t="s">
        <v>246</v>
      </c>
      <c r="F213" s="48"/>
      <c r="G213" s="48"/>
      <c r="H213" s="48"/>
      <c r="I213" s="48"/>
      <c r="J213" s="48"/>
      <c r="K213" s="48"/>
    </row>
    <row r="214" spans="1:11" ht="46.5" customHeight="1" x14ac:dyDescent="0.25">
      <c r="A214" s="143"/>
      <c r="B214" s="137"/>
      <c r="C214" s="104" t="s">
        <v>40</v>
      </c>
      <c r="D214" s="94"/>
      <c r="E214" s="50" t="s">
        <v>247</v>
      </c>
      <c r="F214" s="48"/>
      <c r="G214" s="48"/>
      <c r="H214" s="48"/>
      <c r="I214" s="48"/>
      <c r="J214" s="48"/>
      <c r="K214" s="48"/>
    </row>
    <row r="215" spans="1:11" ht="72" customHeight="1" x14ac:dyDescent="0.25">
      <c r="A215" s="143"/>
      <c r="B215" s="137"/>
      <c r="C215" s="104" t="s">
        <v>40</v>
      </c>
      <c r="D215" s="94"/>
      <c r="E215" s="50" t="s">
        <v>248</v>
      </c>
      <c r="F215" s="48"/>
      <c r="G215" s="48"/>
      <c r="H215" s="48"/>
      <c r="I215" s="48"/>
      <c r="J215" s="48"/>
      <c r="K215" s="48"/>
    </row>
    <row r="216" spans="1:11" ht="47.1" customHeight="1" x14ac:dyDescent="0.25">
      <c r="A216" s="143"/>
      <c r="B216" s="137"/>
      <c r="C216" s="104" t="s">
        <v>40</v>
      </c>
      <c r="D216" s="94"/>
      <c r="E216" s="51" t="s">
        <v>249</v>
      </c>
      <c r="F216" s="48"/>
      <c r="G216" s="48"/>
      <c r="H216" s="48"/>
      <c r="I216" s="48"/>
      <c r="J216" s="48"/>
      <c r="K216" s="48"/>
    </row>
    <row r="217" spans="1:11" ht="14.25" customHeight="1" x14ac:dyDescent="0.25">
      <c r="A217" s="143"/>
      <c r="B217" s="137"/>
      <c r="C217" s="114"/>
      <c r="D217" s="94"/>
      <c r="E217" s="51"/>
      <c r="F217" s="48"/>
      <c r="G217" s="48"/>
      <c r="H217" s="48"/>
      <c r="I217" s="48"/>
      <c r="J217" s="48"/>
      <c r="K217" s="48"/>
    </row>
    <row r="218" spans="1:11" ht="48.6" customHeight="1" thickBot="1" x14ac:dyDescent="0.3">
      <c r="A218" s="143"/>
      <c r="B218" s="137"/>
      <c r="C218" s="117" t="s">
        <v>32</v>
      </c>
      <c r="D218" s="91"/>
      <c r="E218" s="52" t="s">
        <v>250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</row>
    <row r="219" spans="1:11" ht="40.5" customHeight="1" x14ac:dyDescent="0.25">
      <c r="A219" s="143"/>
      <c r="B219" s="137"/>
      <c r="C219" s="104" t="s">
        <v>235</v>
      </c>
      <c r="D219" s="93"/>
      <c r="E219" s="37" t="s">
        <v>251</v>
      </c>
      <c r="F219" s="48"/>
      <c r="G219" s="48"/>
      <c r="H219" s="48"/>
      <c r="I219" s="48"/>
      <c r="J219" s="48"/>
      <c r="K219" s="48"/>
    </row>
    <row r="220" spans="1:11" ht="40.5" customHeight="1" x14ac:dyDescent="0.25">
      <c r="A220" s="143"/>
      <c r="B220" s="137"/>
      <c r="C220" s="104" t="s">
        <v>235</v>
      </c>
      <c r="D220" s="93"/>
      <c r="E220" s="37" t="s">
        <v>252</v>
      </c>
      <c r="F220" s="48"/>
      <c r="G220" s="48"/>
      <c r="H220" s="48"/>
      <c r="I220" s="48"/>
      <c r="J220" s="48"/>
      <c r="K220" s="48"/>
    </row>
    <row r="221" spans="1:11" ht="48" customHeight="1" x14ac:dyDescent="0.25">
      <c r="A221" s="143"/>
      <c r="B221" s="138"/>
      <c r="C221" s="104" t="s">
        <v>163</v>
      </c>
      <c r="D221" s="93"/>
      <c r="E221" s="37" t="s">
        <v>253</v>
      </c>
      <c r="F221" s="48"/>
      <c r="G221" s="48"/>
      <c r="H221" s="48"/>
      <c r="I221" s="48"/>
      <c r="J221" s="48"/>
      <c r="K221" s="48"/>
    </row>
    <row r="222" spans="1:11" ht="14.25" customHeight="1" thickBot="1" x14ac:dyDescent="0.3">
      <c r="A222" s="143"/>
      <c r="B222" s="35"/>
      <c r="C222" s="116"/>
      <c r="D222" s="93"/>
      <c r="E222" s="37" t="s">
        <v>32</v>
      </c>
      <c r="F222" s="48"/>
      <c r="G222" s="48"/>
      <c r="H222" s="48"/>
      <c r="I222" s="48"/>
      <c r="J222" s="48"/>
      <c r="K222" s="48"/>
    </row>
    <row r="223" spans="1:11" ht="40.5" customHeight="1" x14ac:dyDescent="0.25">
      <c r="A223" s="143"/>
      <c r="B223" s="136" t="s">
        <v>312</v>
      </c>
      <c r="C223" s="111" t="s">
        <v>32</v>
      </c>
      <c r="D223" s="100">
        <v>40000000</v>
      </c>
      <c r="E223" s="53" t="s">
        <v>254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</row>
    <row r="224" spans="1:11" ht="40.5" customHeight="1" x14ac:dyDescent="0.25">
      <c r="A224" s="143"/>
      <c r="B224" s="137"/>
      <c r="C224" s="104" t="s">
        <v>32</v>
      </c>
      <c r="D224" s="95"/>
      <c r="E224" s="49" t="s">
        <v>255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</row>
    <row r="225" spans="1:11" ht="40.5" customHeight="1" x14ac:dyDescent="0.25">
      <c r="A225" s="143"/>
      <c r="B225" s="137"/>
      <c r="C225" s="104" t="s">
        <v>40</v>
      </c>
      <c r="D225" s="95"/>
      <c r="E225" s="38" t="s">
        <v>256</v>
      </c>
      <c r="F225" s="34"/>
      <c r="G225" s="34"/>
      <c r="H225" s="34"/>
      <c r="I225" s="34"/>
      <c r="J225" s="34"/>
      <c r="K225" s="34"/>
    </row>
    <row r="226" spans="1:11" ht="53.1" customHeight="1" x14ac:dyDescent="0.25">
      <c r="A226" s="143"/>
      <c r="B226" s="137"/>
      <c r="C226" s="104" t="s">
        <v>40</v>
      </c>
      <c r="D226" s="95"/>
      <c r="E226" s="38" t="s">
        <v>257</v>
      </c>
      <c r="F226" s="34"/>
      <c r="G226" s="34"/>
      <c r="H226" s="34"/>
      <c r="I226" s="34"/>
      <c r="J226" s="34"/>
      <c r="K226" s="34"/>
    </row>
    <row r="227" spans="1:11" ht="49.5" customHeight="1" x14ac:dyDescent="0.25">
      <c r="A227" s="143"/>
      <c r="B227" s="137"/>
      <c r="C227" s="104" t="s">
        <v>40</v>
      </c>
      <c r="D227" s="95"/>
      <c r="E227" s="38" t="s">
        <v>258</v>
      </c>
      <c r="F227" s="34"/>
      <c r="G227" s="34"/>
      <c r="H227" s="34"/>
      <c r="I227" s="34"/>
      <c r="J227" s="34"/>
      <c r="K227" s="34"/>
    </row>
    <row r="228" spans="1:11" ht="40.5" customHeight="1" x14ac:dyDescent="0.25">
      <c r="A228" s="143"/>
      <c r="B228" s="137"/>
      <c r="C228" s="104" t="s">
        <v>40</v>
      </c>
      <c r="D228" s="95"/>
      <c r="E228" s="37" t="s">
        <v>259</v>
      </c>
      <c r="F228" s="34"/>
      <c r="G228" s="34"/>
      <c r="H228" s="34"/>
      <c r="I228" s="34"/>
      <c r="J228" s="34"/>
      <c r="K228" s="34"/>
    </row>
    <row r="229" spans="1:11" ht="18.75" customHeight="1" x14ac:dyDescent="0.25">
      <c r="A229" s="143"/>
      <c r="B229" s="137"/>
      <c r="C229" s="104"/>
      <c r="D229" s="95"/>
      <c r="E229" s="37"/>
      <c r="F229" s="34"/>
      <c r="G229" s="34"/>
      <c r="H229" s="34"/>
      <c r="I229" s="34"/>
      <c r="J229" s="34"/>
      <c r="K229" s="34"/>
    </row>
    <row r="230" spans="1:11" ht="40.5" customHeight="1" x14ac:dyDescent="0.25">
      <c r="A230" s="143"/>
      <c r="B230" s="137"/>
      <c r="C230" s="104" t="s">
        <v>32</v>
      </c>
      <c r="D230" s="95"/>
      <c r="E230" s="49" t="s">
        <v>260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0</v>
      </c>
    </row>
    <row r="231" spans="1:11" ht="40.5" customHeight="1" x14ac:dyDescent="0.25">
      <c r="A231" s="143"/>
      <c r="B231" s="137"/>
      <c r="C231" s="104" t="s">
        <v>40</v>
      </c>
      <c r="D231" s="95"/>
      <c r="E231" s="37" t="s">
        <v>261</v>
      </c>
      <c r="F231" s="34"/>
      <c r="G231" s="34"/>
      <c r="H231" s="34"/>
      <c r="I231" s="34"/>
      <c r="J231" s="34"/>
      <c r="K231" s="34"/>
    </row>
    <row r="232" spans="1:11" ht="40.5" customHeight="1" x14ac:dyDescent="0.25">
      <c r="A232" s="143"/>
      <c r="B232" s="137"/>
      <c r="C232" s="104" t="s">
        <v>40</v>
      </c>
      <c r="D232" s="95"/>
      <c r="E232" s="37" t="s">
        <v>262</v>
      </c>
      <c r="F232" s="34"/>
      <c r="G232" s="34"/>
      <c r="H232" s="34"/>
      <c r="I232" s="34"/>
      <c r="J232" s="34"/>
      <c r="K232" s="34"/>
    </row>
    <row r="233" spans="1:11" ht="40.5" customHeight="1" x14ac:dyDescent="0.25">
      <c r="A233" s="143"/>
      <c r="B233" s="137"/>
      <c r="C233" s="104" t="s">
        <v>40</v>
      </c>
      <c r="D233" s="95"/>
      <c r="E233" s="37" t="s">
        <v>263</v>
      </c>
      <c r="F233" s="34"/>
      <c r="G233" s="34"/>
      <c r="H233" s="34"/>
      <c r="I233" s="34"/>
      <c r="J233" s="34"/>
      <c r="K233" s="34"/>
    </row>
    <row r="234" spans="1:11" ht="40.5" customHeight="1" x14ac:dyDescent="0.25">
      <c r="A234" s="143"/>
      <c r="B234" s="137"/>
      <c r="C234" s="104" t="s">
        <v>40</v>
      </c>
      <c r="D234" s="95"/>
      <c r="E234" s="37" t="s">
        <v>264</v>
      </c>
      <c r="F234" s="34"/>
      <c r="G234" s="34"/>
      <c r="H234" s="34"/>
      <c r="I234" s="34"/>
      <c r="J234" s="34"/>
      <c r="K234" s="34"/>
    </row>
    <row r="235" spans="1:11" ht="40.5" customHeight="1" x14ac:dyDescent="0.25">
      <c r="A235" s="143"/>
      <c r="B235" s="137"/>
      <c r="C235" s="104" t="s">
        <v>40</v>
      </c>
      <c r="D235" s="95"/>
      <c r="E235" s="37" t="s">
        <v>265</v>
      </c>
      <c r="F235" s="34"/>
      <c r="G235" s="34"/>
      <c r="H235" s="34"/>
      <c r="I235" s="34"/>
      <c r="J235" s="34"/>
      <c r="K235" s="34"/>
    </row>
    <row r="236" spans="1:11" ht="40.5" customHeight="1" x14ac:dyDescent="0.25">
      <c r="A236" s="143"/>
      <c r="B236" s="137"/>
      <c r="C236" s="104" t="s">
        <v>40</v>
      </c>
      <c r="D236" s="95"/>
      <c r="E236" s="37" t="s">
        <v>266</v>
      </c>
      <c r="F236" s="34"/>
      <c r="G236" s="34"/>
      <c r="H236" s="34"/>
      <c r="I236" s="34"/>
      <c r="J236" s="34"/>
      <c r="K236" s="34"/>
    </row>
    <row r="237" spans="1:11" ht="18" customHeight="1" x14ac:dyDescent="0.25">
      <c r="A237" s="143"/>
      <c r="B237" s="137"/>
      <c r="C237" s="104"/>
      <c r="D237" s="95"/>
      <c r="E237" s="37"/>
      <c r="F237" s="34"/>
      <c r="G237" s="34"/>
      <c r="H237" s="34"/>
      <c r="I237" s="34"/>
      <c r="J237" s="34"/>
      <c r="K237" s="34"/>
    </row>
    <row r="238" spans="1:11" ht="40.5" customHeight="1" x14ac:dyDescent="0.25">
      <c r="A238" s="143"/>
      <c r="B238" s="137"/>
      <c r="C238" s="104" t="s">
        <v>32</v>
      </c>
      <c r="D238" s="85"/>
      <c r="E238" s="49" t="s">
        <v>267</v>
      </c>
      <c r="F238" s="55">
        <v>0</v>
      </c>
      <c r="G238" s="55">
        <v>0</v>
      </c>
      <c r="H238" s="55">
        <v>0</v>
      </c>
      <c r="I238" s="55">
        <v>0</v>
      </c>
      <c r="J238" s="55">
        <v>0</v>
      </c>
      <c r="K238" s="55">
        <v>0</v>
      </c>
    </row>
    <row r="239" spans="1:11" ht="40.5" customHeight="1" x14ac:dyDescent="0.25">
      <c r="A239" s="143"/>
      <c r="B239" s="137"/>
      <c r="C239" s="104" t="s">
        <v>40</v>
      </c>
      <c r="D239" s="85"/>
      <c r="E239" s="56" t="s">
        <v>268</v>
      </c>
      <c r="F239" s="55"/>
      <c r="G239" s="55"/>
      <c r="H239" s="55"/>
      <c r="I239" s="55"/>
      <c r="J239" s="55"/>
      <c r="K239" s="55"/>
    </row>
    <row r="240" spans="1:11" ht="48" customHeight="1" x14ac:dyDescent="0.25">
      <c r="A240" s="143"/>
      <c r="B240" s="137"/>
      <c r="C240" s="104" t="s">
        <v>40</v>
      </c>
      <c r="D240" s="85"/>
      <c r="E240" s="37" t="s">
        <v>269</v>
      </c>
      <c r="F240" s="55"/>
      <c r="G240" s="55"/>
      <c r="H240" s="55"/>
      <c r="I240" s="55"/>
      <c r="J240" s="55"/>
      <c r="K240" s="55"/>
    </row>
    <row r="241" spans="1:11" ht="46.5" customHeight="1" x14ac:dyDescent="0.25">
      <c r="A241" s="143"/>
      <c r="B241" s="137"/>
      <c r="C241" s="104" t="s">
        <v>40</v>
      </c>
      <c r="D241" s="85"/>
      <c r="E241" s="38" t="s">
        <v>270</v>
      </c>
      <c r="F241" s="55"/>
      <c r="G241" s="55"/>
      <c r="H241" s="55"/>
      <c r="I241" s="55"/>
      <c r="J241" s="55"/>
      <c r="K241" s="55"/>
    </row>
    <row r="242" spans="1:11" ht="69.75" customHeight="1" x14ac:dyDescent="0.25">
      <c r="A242" s="143"/>
      <c r="B242" s="137"/>
      <c r="C242" s="104" t="s">
        <v>40</v>
      </c>
      <c r="D242" s="85"/>
      <c r="E242" s="37" t="s">
        <v>271</v>
      </c>
      <c r="F242" s="55"/>
      <c r="G242" s="55"/>
      <c r="H242" s="55"/>
      <c r="I242" s="55"/>
      <c r="J242" s="55"/>
      <c r="K242" s="55"/>
    </row>
    <row r="243" spans="1:11" ht="47.25" customHeight="1" x14ac:dyDescent="0.25">
      <c r="A243" s="144"/>
      <c r="B243" s="138"/>
      <c r="C243" s="104" t="s">
        <v>40</v>
      </c>
      <c r="D243" s="85"/>
      <c r="E243" s="37" t="s">
        <v>272</v>
      </c>
      <c r="F243" s="55"/>
      <c r="G243" s="55"/>
      <c r="H243" s="55"/>
      <c r="I243" s="55"/>
      <c r="J243" s="55"/>
      <c r="K243" s="55"/>
    </row>
    <row r="244" spans="1:11" ht="16.5" customHeight="1" x14ac:dyDescent="0.25">
      <c r="A244" s="121"/>
      <c r="B244" s="35"/>
      <c r="C244" s="104"/>
      <c r="D244" s="85"/>
      <c r="E244" s="37"/>
      <c r="F244" s="55"/>
      <c r="G244" s="55"/>
      <c r="H244" s="55"/>
      <c r="I244" s="55"/>
      <c r="J244" s="55"/>
      <c r="K244" s="55"/>
    </row>
    <row r="245" spans="1:11" ht="40.5" customHeight="1" x14ac:dyDescent="0.25">
      <c r="A245" s="139" t="s">
        <v>315</v>
      </c>
      <c r="B245" s="136" t="s">
        <v>313</v>
      </c>
      <c r="C245" s="109" t="s">
        <v>32</v>
      </c>
      <c r="D245" s="100">
        <v>137100000</v>
      </c>
      <c r="E245" s="36" t="s">
        <v>273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</row>
    <row r="246" spans="1:11" ht="40.5" customHeight="1" x14ac:dyDescent="0.25">
      <c r="A246" s="140"/>
      <c r="B246" s="137"/>
      <c r="C246" s="104" t="s">
        <v>32</v>
      </c>
      <c r="D246" s="85"/>
      <c r="E246" s="36" t="s">
        <v>274</v>
      </c>
      <c r="F246" s="34">
        <v>0</v>
      </c>
      <c r="G246" s="34">
        <v>0</v>
      </c>
      <c r="H246" s="34">
        <v>0</v>
      </c>
      <c r="I246" s="34">
        <v>0</v>
      </c>
      <c r="J246" s="34">
        <v>0</v>
      </c>
      <c r="K246" s="34">
        <v>0</v>
      </c>
    </row>
    <row r="247" spans="1:11" ht="40.5" customHeight="1" x14ac:dyDescent="0.25">
      <c r="A247" s="140"/>
      <c r="B247" s="137"/>
      <c r="C247" s="104" t="s">
        <v>235</v>
      </c>
      <c r="D247" s="85"/>
      <c r="E247" s="38" t="s">
        <v>275</v>
      </c>
      <c r="F247" s="34"/>
      <c r="G247" s="34"/>
      <c r="H247" s="34"/>
      <c r="I247" s="34"/>
      <c r="J247" s="34"/>
      <c r="K247" s="34"/>
    </row>
    <row r="248" spans="1:11" ht="40.5" customHeight="1" x14ac:dyDescent="0.25">
      <c r="A248" s="140"/>
      <c r="B248" s="137"/>
      <c r="C248" s="104" t="s">
        <v>235</v>
      </c>
      <c r="D248" s="85"/>
      <c r="E248" s="37" t="s">
        <v>276</v>
      </c>
      <c r="F248" s="34"/>
      <c r="G248" s="34"/>
      <c r="H248" s="34"/>
      <c r="I248" s="34"/>
      <c r="J248" s="34"/>
      <c r="K248" s="34"/>
    </row>
    <row r="249" spans="1:11" ht="17.25" customHeight="1" x14ac:dyDescent="0.25">
      <c r="A249" s="140"/>
      <c r="B249" s="137"/>
      <c r="C249" s="104" t="s">
        <v>32</v>
      </c>
      <c r="D249" s="85"/>
      <c r="E249" s="37" t="s">
        <v>32</v>
      </c>
      <c r="F249" s="34" t="s">
        <v>32</v>
      </c>
      <c r="G249" s="34" t="s">
        <v>32</v>
      </c>
      <c r="H249" s="34" t="s">
        <v>32</v>
      </c>
      <c r="I249" s="34" t="s">
        <v>32</v>
      </c>
      <c r="J249" s="34" t="s">
        <v>32</v>
      </c>
      <c r="K249" s="34" t="s">
        <v>32</v>
      </c>
    </row>
    <row r="250" spans="1:11" ht="40.5" customHeight="1" x14ac:dyDescent="0.25">
      <c r="A250" s="140"/>
      <c r="B250" s="137"/>
      <c r="C250" s="104" t="s">
        <v>32</v>
      </c>
      <c r="D250" s="85"/>
      <c r="E250" s="36" t="s">
        <v>277</v>
      </c>
      <c r="F250" s="34">
        <v>0</v>
      </c>
      <c r="G250" s="34">
        <v>0</v>
      </c>
      <c r="H250" s="34">
        <v>0</v>
      </c>
      <c r="I250" s="34">
        <v>0</v>
      </c>
      <c r="J250" s="34">
        <v>0</v>
      </c>
      <c r="K250" s="34">
        <v>0</v>
      </c>
    </row>
    <row r="251" spans="1:11" ht="40.5" customHeight="1" x14ac:dyDescent="0.25">
      <c r="A251" s="140"/>
      <c r="B251" s="137"/>
      <c r="C251" s="104" t="s">
        <v>235</v>
      </c>
      <c r="D251" s="85"/>
      <c r="E251" s="38" t="s">
        <v>278</v>
      </c>
      <c r="F251" s="34"/>
      <c r="G251" s="34"/>
      <c r="H251" s="34"/>
      <c r="I251" s="34"/>
      <c r="J251" s="34"/>
      <c r="K251" s="34"/>
    </row>
    <row r="252" spans="1:11" ht="40.5" customHeight="1" x14ac:dyDescent="0.25">
      <c r="A252" s="140"/>
      <c r="B252" s="137"/>
      <c r="C252" s="104" t="s">
        <v>235</v>
      </c>
      <c r="D252" s="85"/>
      <c r="E252" s="37" t="s">
        <v>279</v>
      </c>
      <c r="F252" s="34"/>
      <c r="G252" s="34"/>
      <c r="H252" s="34"/>
      <c r="I252" s="34"/>
      <c r="J252" s="34"/>
      <c r="K252" s="34"/>
    </row>
    <row r="253" spans="1:11" ht="40.5" customHeight="1" x14ac:dyDescent="0.25">
      <c r="A253" s="140"/>
      <c r="B253" s="137"/>
      <c r="C253" s="104" t="s">
        <v>235</v>
      </c>
      <c r="D253" s="85"/>
      <c r="E253" s="37" t="s">
        <v>280</v>
      </c>
      <c r="F253" s="34"/>
      <c r="G253" s="34"/>
      <c r="H253" s="34"/>
      <c r="I253" s="34"/>
      <c r="J253" s="34"/>
      <c r="K253" s="34"/>
    </row>
    <row r="254" spans="1:11" ht="10.5" customHeight="1" x14ac:dyDescent="0.25">
      <c r="A254" s="140"/>
      <c r="B254" s="137"/>
      <c r="C254" s="104"/>
      <c r="D254" s="85"/>
      <c r="E254" s="37"/>
      <c r="F254" s="34"/>
      <c r="G254" s="34"/>
      <c r="H254" s="34"/>
      <c r="I254" s="34"/>
      <c r="J254" s="34"/>
      <c r="K254" s="34"/>
    </row>
    <row r="255" spans="1:11" ht="40.5" customHeight="1" x14ac:dyDescent="0.25">
      <c r="A255" s="140"/>
      <c r="B255" s="137"/>
      <c r="C255" s="104" t="s">
        <v>32</v>
      </c>
      <c r="D255" s="85"/>
      <c r="E255" s="36" t="s">
        <v>281</v>
      </c>
      <c r="F255" s="34">
        <v>0</v>
      </c>
      <c r="G255" s="34">
        <v>0</v>
      </c>
      <c r="H255" s="34">
        <v>0</v>
      </c>
      <c r="I255" s="34">
        <v>0</v>
      </c>
      <c r="J255" s="34">
        <v>0</v>
      </c>
      <c r="K255" s="34">
        <v>0</v>
      </c>
    </row>
    <row r="256" spans="1:11" ht="45.75" customHeight="1" x14ac:dyDescent="0.25">
      <c r="A256" s="140"/>
      <c r="B256" s="137"/>
      <c r="C256" s="114" t="s">
        <v>48</v>
      </c>
      <c r="D256" s="85"/>
      <c r="E256" s="37" t="s">
        <v>282</v>
      </c>
      <c r="F256" s="34"/>
      <c r="G256" s="34"/>
      <c r="H256" s="34"/>
      <c r="I256" s="34"/>
      <c r="J256" s="34"/>
      <c r="K256" s="34"/>
    </row>
    <row r="257" spans="1:11" ht="40.5" customHeight="1" x14ac:dyDescent="0.25">
      <c r="A257" s="140"/>
      <c r="B257" s="137"/>
      <c r="C257" s="104" t="s">
        <v>235</v>
      </c>
      <c r="D257" s="85"/>
      <c r="E257" s="47" t="s">
        <v>283</v>
      </c>
      <c r="F257" s="34"/>
      <c r="G257" s="34"/>
      <c r="H257" s="34"/>
      <c r="I257" s="34"/>
      <c r="J257" s="34"/>
      <c r="K257" s="34"/>
    </row>
    <row r="258" spans="1:11" ht="15.75" customHeight="1" x14ac:dyDescent="0.25">
      <c r="A258" s="140"/>
      <c r="B258" s="137"/>
      <c r="C258" s="104"/>
      <c r="D258" s="85"/>
      <c r="E258" s="37" t="s">
        <v>32</v>
      </c>
      <c r="F258" s="34"/>
      <c r="G258" s="34"/>
      <c r="H258" s="34"/>
      <c r="I258" s="34"/>
      <c r="J258" s="34"/>
      <c r="K258" s="34"/>
    </row>
    <row r="259" spans="1:11" ht="40.5" customHeight="1" x14ac:dyDescent="0.25">
      <c r="A259" s="140"/>
      <c r="B259" s="137"/>
      <c r="C259" s="104" t="s">
        <v>32</v>
      </c>
      <c r="D259" s="85"/>
      <c r="E259" s="36" t="s">
        <v>284</v>
      </c>
      <c r="F259" s="34">
        <v>0</v>
      </c>
      <c r="G259" s="34">
        <v>0</v>
      </c>
      <c r="H259" s="34">
        <v>0</v>
      </c>
      <c r="I259" s="34">
        <v>0</v>
      </c>
      <c r="J259" s="34">
        <v>0</v>
      </c>
      <c r="K259" s="34">
        <v>0</v>
      </c>
    </row>
    <row r="260" spans="1:11" ht="40.5" customHeight="1" x14ac:dyDescent="0.25">
      <c r="A260" s="140"/>
      <c r="B260" s="137"/>
      <c r="C260" s="104" t="s">
        <v>235</v>
      </c>
      <c r="D260" s="85"/>
      <c r="E260" s="38" t="s">
        <v>285</v>
      </c>
      <c r="F260" s="34"/>
      <c r="G260" s="34"/>
      <c r="H260" s="34"/>
      <c r="I260" s="34"/>
      <c r="J260" s="34"/>
      <c r="K260" s="34"/>
    </row>
    <row r="261" spans="1:11" ht="40.5" customHeight="1" x14ac:dyDescent="0.25">
      <c r="A261" s="140"/>
      <c r="B261" s="138"/>
      <c r="C261" s="104" t="s">
        <v>235</v>
      </c>
      <c r="D261" s="85"/>
      <c r="E261" s="37" t="s">
        <v>286</v>
      </c>
      <c r="F261" s="34"/>
      <c r="G261" s="34"/>
      <c r="H261" s="34"/>
      <c r="I261" s="34"/>
      <c r="J261" s="34"/>
      <c r="K261" s="34"/>
    </row>
    <row r="262" spans="1:11" ht="10.5" customHeight="1" x14ac:dyDescent="0.25">
      <c r="A262" s="140"/>
      <c r="B262" s="35"/>
      <c r="C262" s="104"/>
      <c r="D262" s="85"/>
      <c r="E262" s="37" t="s">
        <v>32</v>
      </c>
      <c r="F262" s="34"/>
      <c r="G262" s="34"/>
      <c r="H262" s="34"/>
      <c r="I262" s="34"/>
      <c r="J262" s="34"/>
      <c r="K262" s="34"/>
    </row>
    <row r="263" spans="1:11" ht="40.5" customHeight="1" x14ac:dyDescent="0.25">
      <c r="A263" s="140"/>
      <c r="B263" s="136" t="s">
        <v>314</v>
      </c>
      <c r="C263" s="109" t="s">
        <v>32</v>
      </c>
      <c r="D263" s="100">
        <v>100000000</v>
      </c>
      <c r="E263" s="36" t="s">
        <v>287</v>
      </c>
      <c r="F263" s="34">
        <v>0</v>
      </c>
      <c r="G263" s="34">
        <v>0</v>
      </c>
      <c r="H263" s="34">
        <v>0</v>
      </c>
      <c r="I263" s="34">
        <v>0</v>
      </c>
      <c r="J263" s="34">
        <v>0</v>
      </c>
      <c r="K263" s="34">
        <v>0</v>
      </c>
    </row>
    <row r="264" spans="1:11" ht="40.5" customHeight="1" x14ac:dyDescent="0.25">
      <c r="A264" s="140"/>
      <c r="B264" s="137"/>
      <c r="C264" s="104" t="s">
        <v>32</v>
      </c>
      <c r="D264" s="85"/>
      <c r="E264" s="36" t="s">
        <v>288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</row>
    <row r="265" spans="1:11" ht="40.5" customHeight="1" x14ac:dyDescent="0.25">
      <c r="A265" s="140"/>
      <c r="B265" s="137"/>
      <c r="C265" s="104" t="s">
        <v>235</v>
      </c>
      <c r="D265" s="96"/>
      <c r="E265" s="57" t="s">
        <v>289</v>
      </c>
      <c r="F265" s="34"/>
      <c r="G265" s="34"/>
      <c r="H265" s="34"/>
      <c r="I265" s="34"/>
      <c r="J265" s="34"/>
      <c r="K265" s="34"/>
    </row>
    <row r="266" spans="1:11" ht="48" customHeight="1" x14ac:dyDescent="0.25">
      <c r="A266" s="140"/>
      <c r="B266" s="137"/>
      <c r="C266" s="104" t="s">
        <v>235</v>
      </c>
      <c r="D266" s="96"/>
      <c r="E266" s="57" t="s">
        <v>290</v>
      </c>
      <c r="F266" s="34"/>
      <c r="G266" s="34"/>
      <c r="H266" s="34"/>
      <c r="I266" s="34"/>
      <c r="J266" s="34"/>
      <c r="K266" s="34"/>
    </row>
    <row r="267" spans="1:11" ht="40.5" customHeight="1" x14ac:dyDescent="0.25">
      <c r="A267" s="140"/>
      <c r="B267" s="137"/>
      <c r="C267" s="104" t="s">
        <v>235</v>
      </c>
      <c r="D267" s="96"/>
      <c r="E267" s="57" t="s">
        <v>291</v>
      </c>
      <c r="F267" s="34"/>
      <c r="G267" s="34"/>
      <c r="H267" s="34"/>
      <c r="I267" s="34"/>
      <c r="J267" s="34"/>
      <c r="K267" s="34"/>
    </row>
    <row r="268" spans="1:11" ht="20.25" customHeight="1" x14ac:dyDescent="0.25">
      <c r="A268" s="140"/>
      <c r="B268" s="137"/>
      <c r="C268" s="104"/>
      <c r="D268" s="96"/>
      <c r="E268" s="57"/>
      <c r="F268" s="34"/>
      <c r="G268" s="34"/>
      <c r="H268" s="34"/>
      <c r="I268" s="34"/>
      <c r="J268" s="34"/>
      <c r="K268" s="34"/>
    </row>
    <row r="269" spans="1:11" ht="40.5" customHeight="1" x14ac:dyDescent="0.25">
      <c r="A269" s="140"/>
      <c r="B269" s="137"/>
      <c r="C269" s="104" t="s">
        <v>32</v>
      </c>
      <c r="D269" s="85"/>
      <c r="E269" s="36" t="s">
        <v>292</v>
      </c>
      <c r="F269" s="34">
        <v>0</v>
      </c>
      <c r="G269" s="34">
        <v>0</v>
      </c>
      <c r="H269" s="34">
        <v>0</v>
      </c>
      <c r="I269" s="34">
        <v>0</v>
      </c>
      <c r="J269" s="34">
        <v>0</v>
      </c>
      <c r="K269" s="34">
        <v>0</v>
      </c>
    </row>
    <row r="270" spans="1:11" ht="48" customHeight="1" x14ac:dyDescent="0.25">
      <c r="A270" s="140"/>
      <c r="B270" s="137"/>
      <c r="C270" s="104" t="s">
        <v>235</v>
      </c>
      <c r="D270" s="85"/>
      <c r="E270" s="57" t="s">
        <v>293</v>
      </c>
      <c r="F270" s="34"/>
      <c r="G270" s="34"/>
      <c r="H270" s="34"/>
      <c r="I270" s="34"/>
      <c r="J270" s="34"/>
      <c r="K270" s="34"/>
    </row>
    <row r="271" spans="1:11" ht="50.25" customHeight="1" x14ac:dyDescent="0.25">
      <c r="A271" s="141"/>
      <c r="B271" s="138"/>
      <c r="C271" s="104" t="s">
        <v>235</v>
      </c>
      <c r="D271" s="85"/>
      <c r="E271" s="57" t="s">
        <v>294</v>
      </c>
      <c r="F271" s="34"/>
      <c r="G271" s="34"/>
      <c r="H271" s="34"/>
      <c r="I271" s="34"/>
      <c r="J271" s="34"/>
      <c r="K271" s="34"/>
    </row>
    <row r="272" spans="1:11" ht="28.5" customHeight="1" thickBot="1" x14ac:dyDescent="0.3">
      <c r="A272" s="121"/>
      <c r="B272" s="35"/>
      <c r="C272" s="117" t="s">
        <v>32</v>
      </c>
      <c r="D272" s="91"/>
      <c r="E272" s="58" t="s">
        <v>32</v>
      </c>
      <c r="F272" s="34"/>
      <c r="G272" s="34"/>
      <c r="H272" s="34"/>
      <c r="I272" s="34"/>
      <c r="J272" s="34"/>
      <c r="K272" s="34"/>
    </row>
    <row r="273" spans="2:6" ht="68.25" customHeight="1" thickBot="1" x14ac:dyDescent="0.3">
      <c r="B273" s="59"/>
      <c r="C273" s="118"/>
      <c r="D273" s="97"/>
      <c r="E273" s="60"/>
      <c r="F273" s="61"/>
    </row>
    <row r="274" spans="2:6" ht="32.1" customHeight="1" x14ac:dyDescent="0.25">
      <c r="C274" s="119" t="s">
        <v>32</v>
      </c>
      <c r="D274" s="157"/>
      <c r="E274" s="157"/>
    </row>
    <row r="275" spans="2:6" ht="27.95" customHeight="1" x14ac:dyDescent="0.25">
      <c r="D275" s="158" t="s">
        <v>295</v>
      </c>
      <c r="E275" s="158"/>
    </row>
    <row r="276" spans="2:6" ht="60" customHeight="1" x14ac:dyDescent="0.35">
      <c r="C276" s="119" t="s">
        <v>32</v>
      </c>
    </row>
  </sheetData>
  <autoFilter ref="A4:K243" xr:uid="{00000000-0009-0000-0000-000001000000}"/>
  <mergeCells count="35">
    <mergeCell ref="C3:C4"/>
    <mergeCell ref="D3:D4"/>
    <mergeCell ref="E3:E4"/>
    <mergeCell ref="A2:K2"/>
    <mergeCell ref="D274:E274"/>
    <mergeCell ref="D275:E275"/>
    <mergeCell ref="F3:F4"/>
    <mergeCell ref="G3:G4"/>
    <mergeCell ref="K3:K4"/>
    <mergeCell ref="H3:H4"/>
    <mergeCell ref="I3:I4"/>
    <mergeCell ref="J3:J4"/>
    <mergeCell ref="B156:B175"/>
    <mergeCell ref="A3:A4"/>
    <mergeCell ref="A6:A52"/>
    <mergeCell ref="B6:B35"/>
    <mergeCell ref="B36:B43"/>
    <mergeCell ref="B44:B52"/>
    <mergeCell ref="B3:B4"/>
    <mergeCell ref="B1:I1"/>
    <mergeCell ref="J1:K1"/>
    <mergeCell ref="B263:B271"/>
    <mergeCell ref="A245:A271"/>
    <mergeCell ref="A198:A243"/>
    <mergeCell ref="A138:A196"/>
    <mergeCell ref="A53:A136"/>
    <mergeCell ref="B177:B197"/>
    <mergeCell ref="B198:B207"/>
    <mergeCell ref="B209:B221"/>
    <mergeCell ref="B223:B243"/>
    <mergeCell ref="B245:B261"/>
    <mergeCell ref="B53:B111"/>
    <mergeCell ref="B112:B137"/>
    <mergeCell ref="B138:B144"/>
    <mergeCell ref="B145:B155"/>
  </mergeCells>
  <dataValidations count="3">
    <dataValidation allowBlank="1" showInputMessage="1" showErrorMessage="1" prompt="Escriba el porcentaje de proyecto completado en la columna G, a partir de la celda G5." sqref="F3" xr:uid="{00000000-0002-0000-0100-000000000000}"/>
    <dataValidation allowBlank="1" showInputMessage="1" showErrorMessage="1" prompt="Seleccione un periodo para resaltarlo en la celda H2. En las celdas J2 hasta AI2 hay una leyenda del gráfico" sqref="A2" xr:uid="{00000000-0002-0000-0100-000001000000}"/>
    <dataValidation allowBlank="1" showInputMessage="1" showErrorMessage="1" prompt="Escriba la actividad en la columna B, a partir de la celda B5._x000a_" sqref="E3:E5" xr:uid="{00000000-0002-0000-0100-000002000000}"/>
  </dataValidations>
  <pageMargins left="0.7" right="0.7" top="0.75" bottom="0.75" header="0.3" footer="0.3"/>
  <pageSetup paperSize="9" scale="23" orientation="portrait" r:id="rId1"/>
  <rowBreaks count="1" manualBreakCount="1">
    <brk id="4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avance P Entes Externos </vt:lpstr>
      <vt:lpstr>A. Plan de Accion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Elio Ramiro Diaz</cp:lastModifiedBy>
  <dcterms:created xsi:type="dcterms:W3CDTF">2020-05-27T21:40:09Z</dcterms:created>
  <dcterms:modified xsi:type="dcterms:W3CDTF">2020-10-10T14:05:31Z</dcterms:modified>
</cp:coreProperties>
</file>